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2"/>
  </bookViews>
  <sheets>
    <sheet name="ОГБОУ СПО РМТ" sheetId="1" r:id="rId1"/>
    <sheet name="ОГБОУ СПО СБМК" sheetId="2" r:id="rId2"/>
    <sheet name="ОГБОУ СПО ВМК" sheetId="3" r:id="rId3"/>
    <sheet name="Отчет о совместимости" sheetId="4" r:id="rId4"/>
  </sheets>
  <definedNames>
    <definedName name="_xlnm.Print_Area" localSheetId="1">'ОГБОУ СПО СБМК'!$A$1:$X$30</definedName>
  </definedNames>
  <calcPr fullCalcOnLoad="1"/>
</workbook>
</file>

<file path=xl/sharedStrings.xml><?xml version="1.0" encoding="utf-8"?>
<sst xmlns="http://schemas.openxmlformats.org/spreadsheetml/2006/main" count="174" uniqueCount="58">
  <si>
    <t>Год выпуска</t>
  </si>
  <si>
    <t>Специальность</t>
  </si>
  <si>
    <t>По специальности</t>
  </si>
  <si>
    <t>В государственное учреждение</t>
  </si>
  <si>
    <t>В негосударственное учреждение</t>
  </si>
  <si>
    <t>Не по специальности</t>
  </si>
  <si>
    <t>Продолжили обучение в ВУЗе</t>
  </si>
  <si>
    <t>Итого:</t>
  </si>
  <si>
    <t>абс.</t>
  </si>
  <si>
    <t>%</t>
  </si>
  <si>
    <t>В другие регионы</t>
  </si>
  <si>
    <t xml:space="preserve">В государственное учреждение </t>
  </si>
  <si>
    <t>Декрет</t>
  </si>
  <si>
    <t>Не трудоустроенны</t>
  </si>
  <si>
    <t>Декретный отпуск</t>
  </si>
  <si>
    <t>Не трудоустроились</t>
  </si>
  <si>
    <t>Лечебное дело 31.02.01</t>
  </si>
  <si>
    <t>Сестринское дело 34.02.01</t>
  </si>
  <si>
    <t>Лабораторная диагностика 31.02.03</t>
  </si>
  <si>
    <t>Показатели трудоустройства выпускников СОГБПОУ  "Рославльский медицинский техникум"</t>
  </si>
  <si>
    <t xml:space="preserve">Показатели трудоустройства выпускников СОГБПОУ  «Вяземский медицинский колледж имени Е.О. Мухина» </t>
  </si>
  <si>
    <t>Акушерское дело 31.02.02</t>
  </si>
  <si>
    <t>Не по специальности, ВС</t>
  </si>
  <si>
    <t xml:space="preserve">                                     Показатели трудоустройства выпускников ОГБПОУ"Смоленский базовый медицинский колледж имени К.С. Константиновой"</t>
  </si>
  <si>
    <t>Служба в армии</t>
  </si>
  <si>
    <t>Фармация 33.02.01</t>
  </si>
  <si>
    <t>ИТОГО:</t>
  </si>
  <si>
    <t>Стоматология ортопедическая 31.02.05</t>
  </si>
  <si>
    <t>Сестринское дело 34.02.01 (3 г 10 мес)</t>
  </si>
  <si>
    <t>в т.ч. по договору о целевом обучении</t>
  </si>
  <si>
    <t>в т.ч.  бюджет</t>
  </si>
  <si>
    <t>в т.ч. платно</t>
  </si>
  <si>
    <t>Всего</t>
  </si>
  <si>
    <t xml:space="preserve">в т.ч.  по договору о целевом обучении </t>
  </si>
  <si>
    <t>Трудоустройство, чел.</t>
  </si>
  <si>
    <t>Выпуск  (чел.)</t>
  </si>
  <si>
    <t>Выпуск, чел.</t>
  </si>
  <si>
    <t>декретный отпуск</t>
  </si>
  <si>
    <t>не трудоустроены</t>
  </si>
  <si>
    <t>служба в армии</t>
  </si>
  <si>
    <t>5,1</t>
  </si>
  <si>
    <t>Сестринское дело 34.02.01 (2 г.10 мес)</t>
  </si>
  <si>
    <t>10</t>
  </si>
  <si>
    <t>21</t>
  </si>
  <si>
    <t>14</t>
  </si>
  <si>
    <t>6</t>
  </si>
  <si>
    <t>3,07</t>
  </si>
  <si>
    <t>1,47</t>
  </si>
  <si>
    <t>1</t>
  </si>
  <si>
    <t>0.00</t>
  </si>
  <si>
    <t>Отчет о совместимости для приложение № 4 Правки.xls</t>
  </si>
  <si>
    <t>Дата отчета: 28.12.2020 11:59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</si>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</sst>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_р_."/>
    <numFmt numFmtId="189" formatCode="0.000"/>
    <numFmt numFmtId="190" formatCode="0.0"/>
  </numFmts>
  <fonts count="4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2" fontId="4" fillId="0" borderId="0" xfId="0" applyNumberFormat="1" applyFont="1" applyFill="1" applyAlignment="1">
      <alignment horizontal="center" vertical="top"/>
    </xf>
    <xf numFmtId="2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2" fontId="4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/>
    </xf>
    <xf numFmtId="1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2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2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2" fontId="6" fillId="0" borderId="10" xfId="0" applyNumberFormat="1" applyFont="1" applyFill="1" applyBorder="1" applyAlignment="1">
      <alignment vertical="top"/>
    </xf>
    <xf numFmtId="1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2" fontId="7" fillId="0" borderId="10" xfId="0" applyNumberFormat="1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2" fontId="7" fillId="0" borderId="0" xfId="0" applyNumberFormat="1" applyFont="1" applyFill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1" fontId="1" fillId="0" borderId="0" xfId="0" applyNumberFormat="1" applyFont="1" applyFill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2" fontId="1" fillId="0" borderId="0" xfId="0" applyNumberFormat="1" applyFont="1" applyFill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right" vertical="top"/>
    </xf>
    <xf numFmtId="49" fontId="7" fillId="0" borderId="10" xfId="0" applyNumberFormat="1" applyFont="1" applyFill="1" applyBorder="1" applyAlignment="1">
      <alignment horizontal="right" vertical="top" wrapText="1"/>
    </xf>
    <xf numFmtId="49" fontId="6" fillId="0" borderId="10" xfId="0" applyNumberFormat="1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right" vertical="top" wrapText="1"/>
    </xf>
    <xf numFmtId="49" fontId="6" fillId="0" borderId="0" xfId="0" applyNumberFormat="1" applyFont="1" applyFill="1" applyBorder="1" applyAlignment="1">
      <alignment vertical="top" wrapText="1"/>
    </xf>
    <xf numFmtId="2" fontId="6" fillId="33" borderId="10" xfId="0" applyNumberFormat="1" applyFont="1" applyFill="1" applyBorder="1" applyAlignment="1">
      <alignment vertical="top" wrapText="1"/>
    </xf>
    <xf numFmtId="2" fontId="6" fillId="33" borderId="10" xfId="0" applyNumberFormat="1" applyFont="1" applyFill="1" applyBorder="1" applyAlignment="1">
      <alignment vertical="top"/>
    </xf>
    <xf numFmtId="0" fontId="6" fillId="33" borderId="10" xfId="0" applyFont="1" applyFill="1" applyBorder="1" applyAlignment="1">
      <alignment vertical="top"/>
    </xf>
    <xf numFmtId="49" fontId="6" fillId="33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/>
    </xf>
    <xf numFmtId="0" fontId="7" fillId="0" borderId="10" xfId="0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7" fillId="33" borderId="10" xfId="0" applyNumberFormat="1" applyFont="1" applyFill="1" applyBorder="1" applyAlignment="1">
      <alignment horizontal="right" vertical="top" wrapText="1"/>
    </xf>
    <xf numFmtId="1" fontId="7" fillId="33" borderId="10" xfId="0" applyNumberFormat="1" applyFont="1" applyFill="1" applyBorder="1" applyAlignment="1">
      <alignment horizontal="right" vertical="top" wrapText="1"/>
    </xf>
    <xf numFmtId="1" fontId="6" fillId="33" borderId="10" xfId="0" applyNumberFormat="1" applyFont="1" applyFill="1" applyBorder="1" applyAlignment="1">
      <alignment horizontal="right" vertical="top" wrapText="1"/>
    </xf>
    <xf numFmtId="190" fontId="7" fillId="33" borderId="10" xfId="0" applyNumberFormat="1" applyFont="1" applyFill="1" applyBorder="1" applyAlignment="1">
      <alignment horizontal="right" vertical="top" wrapText="1"/>
    </xf>
    <xf numFmtId="190" fontId="7" fillId="33" borderId="10" xfId="0" applyNumberFormat="1" applyFont="1" applyFill="1" applyBorder="1" applyAlignment="1">
      <alignment vertical="top" wrapText="1"/>
    </xf>
    <xf numFmtId="1" fontId="7" fillId="33" borderId="10" xfId="0" applyNumberFormat="1" applyFont="1" applyFill="1" applyBorder="1" applyAlignment="1">
      <alignment vertical="top" wrapText="1"/>
    </xf>
    <xf numFmtId="1" fontId="6" fillId="33" borderId="10" xfId="0" applyNumberFormat="1" applyFont="1" applyFill="1" applyBorder="1" applyAlignment="1">
      <alignment vertical="top" wrapText="1"/>
    </xf>
    <xf numFmtId="1" fontId="7" fillId="0" borderId="10" xfId="0" applyNumberFormat="1" applyFont="1" applyFill="1" applyBorder="1" applyAlignment="1">
      <alignment horizontal="right" vertical="top" wrapText="1"/>
    </xf>
    <xf numFmtId="1" fontId="6" fillId="0" borderId="10" xfId="0" applyNumberFormat="1" applyFont="1" applyFill="1" applyBorder="1" applyAlignment="1">
      <alignment horizontal="right" vertical="top" wrapText="1"/>
    </xf>
    <xf numFmtId="0" fontId="4" fillId="0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190" fontId="1" fillId="0" borderId="10" xfId="0" applyNumberFormat="1" applyFont="1" applyFill="1" applyBorder="1" applyAlignment="1">
      <alignment horizontal="center" vertical="top" wrapText="1"/>
    </xf>
    <xf numFmtId="190" fontId="1" fillId="0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/>
    </xf>
    <xf numFmtId="0" fontId="2" fillId="35" borderId="10" xfId="0" applyNumberFormat="1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 wrapText="1"/>
    </xf>
    <xf numFmtId="0" fontId="3" fillId="36" borderId="10" xfId="0" applyNumberFormat="1" applyFont="1" applyFill="1" applyBorder="1" applyAlignment="1">
      <alignment horizontal="center" vertical="top" wrapText="1"/>
    </xf>
    <xf numFmtId="0" fontId="3" fillId="36" borderId="10" xfId="0" applyNumberFormat="1" applyFont="1" applyFill="1" applyBorder="1" applyAlignment="1">
      <alignment horizontal="center" vertical="top"/>
    </xf>
    <xf numFmtId="49" fontId="3" fillId="36" borderId="10" xfId="0" applyNumberFormat="1" applyFont="1" applyFill="1" applyBorder="1" applyAlignment="1">
      <alignment horizontal="center" vertical="top"/>
    </xf>
    <xf numFmtId="0" fontId="2" fillId="36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3" fillId="0" borderId="17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2" fontId="3" fillId="0" borderId="14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2" fontId="6" fillId="0" borderId="10" xfId="0" applyNumberFormat="1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/>
    </xf>
    <xf numFmtId="2" fontId="2" fillId="0" borderId="10" xfId="0" applyNumberFormat="1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9" fillId="0" borderId="19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19"/>
  <sheetViews>
    <sheetView zoomScale="80" zoomScaleNormal="80" zoomScalePageLayoutView="0" workbookViewId="0" topLeftCell="A1">
      <selection activeCell="U28" sqref="U28"/>
    </sheetView>
  </sheetViews>
  <sheetFormatPr defaultColWidth="17.140625" defaultRowHeight="12.75"/>
  <cols>
    <col min="1" max="1" width="7.140625" style="24" customWidth="1"/>
    <col min="2" max="2" width="30.8515625" style="3" customWidth="1"/>
    <col min="3" max="4" width="9.421875" style="3" customWidth="1"/>
    <col min="5" max="5" width="12.28125" style="3" customWidth="1"/>
    <col min="6" max="7" width="9.421875" style="3" customWidth="1"/>
    <col min="8" max="8" width="10.28125" style="10" customWidth="1"/>
    <col min="9" max="9" width="9.421875" style="3" customWidth="1"/>
    <col min="10" max="10" width="9.421875" style="25" customWidth="1"/>
    <col min="11" max="11" width="9.421875" style="26" customWidth="1"/>
    <col min="12" max="12" width="9.421875" style="25" customWidth="1"/>
    <col min="13" max="13" width="9.421875" style="26" customWidth="1"/>
    <col min="14" max="14" width="9.421875" style="25" customWidth="1"/>
    <col min="15" max="15" width="9.421875" style="26" customWidth="1"/>
    <col min="16" max="16" width="9.421875" style="25" customWidth="1"/>
    <col min="17" max="17" width="9.421875" style="27" customWidth="1"/>
    <col min="18" max="18" width="9.421875" style="25" customWidth="1"/>
    <col min="19" max="19" width="9.421875" style="27" customWidth="1"/>
    <col min="20" max="20" width="9.421875" style="25" customWidth="1"/>
    <col min="21" max="21" width="9.421875" style="27" customWidth="1"/>
    <col min="22" max="24" width="9.421875" style="10" customWidth="1"/>
    <col min="25" max="16384" width="17.140625" style="3" customWidth="1"/>
  </cols>
  <sheetData>
    <row r="3" spans="1:24" ht="15.75">
      <c r="A3" s="126" t="s">
        <v>19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2" ht="15.75">
      <c r="A4" s="4"/>
      <c r="B4" s="5"/>
      <c r="C4" s="5"/>
      <c r="D4" s="5"/>
      <c r="E4" s="5"/>
      <c r="F4" s="5"/>
      <c r="G4" s="5"/>
      <c r="H4" s="6"/>
      <c r="I4" s="5"/>
      <c r="J4" s="7"/>
      <c r="K4" s="8"/>
      <c r="L4" s="7"/>
      <c r="M4" s="8"/>
      <c r="N4" s="7"/>
      <c r="O4" s="8"/>
      <c r="P4" s="7"/>
      <c r="Q4" s="9"/>
      <c r="R4" s="7"/>
      <c r="S4" s="9"/>
      <c r="T4" s="7"/>
      <c r="U4" s="9"/>
      <c r="V4" s="6"/>
    </row>
    <row r="5" spans="1:24" s="11" customFormat="1" ht="51" customHeight="1">
      <c r="A5" s="121" t="s">
        <v>0</v>
      </c>
      <c r="B5" s="121" t="s">
        <v>1</v>
      </c>
      <c r="C5" s="139" t="s">
        <v>35</v>
      </c>
      <c r="D5" s="140"/>
      <c r="E5" s="140"/>
      <c r="F5" s="140"/>
      <c r="G5" s="137" t="s">
        <v>34</v>
      </c>
      <c r="H5" s="138"/>
      <c r="I5" s="128" t="s">
        <v>2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30"/>
    </row>
    <row r="6" spans="1:24" s="11" customFormat="1" ht="75" customHeight="1">
      <c r="A6" s="132"/>
      <c r="B6" s="132"/>
      <c r="C6" s="121" t="s">
        <v>32</v>
      </c>
      <c r="D6" s="134" t="s">
        <v>30</v>
      </c>
      <c r="E6" s="134" t="s">
        <v>29</v>
      </c>
      <c r="F6" s="134" t="s">
        <v>31</v>
      </c>
      <c r="G6" s="134" t="s">
        <v>32</v>
      </c>
      <c r="H6" s="136" t="s">
        <v>33</v>
      </c>
      <c r="I6" s="124" t="s">
        <v>11</v>
      </c>
      <c r="J6" s="125"/>
      <c r="K6" s="124" t="s">
        <v>4</v>
      </c>
      <c r="L6" s="125"/>
      <c r="M6" s="124" t="s">
        <v>10</v>
      </c>
      <c r="N6" s="125"/>
      <c r="O6" s="124" t="s">
        <v>5</v>
      </c>
      <c r="P6" s="125"/>
      <c r="Q6" s="124" t="s">
        <v>12</v>
      </c>
      <c r="R6" s="125"/>
      <c r="S6" s="124" t="s">
        <v>13</v>
      </c>
      <c r="T6" s="125"/>
      <c r="U6" s="124" t="s">
        <v>6</v>
      </c>
      <c r="V6" s="125"/>
      <c r="W6" s="128" t="s">
        <v>24</v>
      </c>
      <c r="X6" s="131"/>
    </row>
    <row r="7" spans="1:24" s="11" customFormat="1" ht="28.5" customHeight="1">
      <c r="A7" s="133"/>
      <c r="B7" s="133"/>
      <c r="C7" s="133"/>
      <c r="D7" s="135"/>
      <c r="E7" s="135"/>
      <c r="F7" s="135"/>
      <c r="G7" s="135"/>
      <c r="H7" s="133"/>
      <c r="I7" s="13" t="s">
        <v>8</v>
      </c>
      <c r="J7" s="14" t="s">
        <v>9</v>
      </c>
      <c r="K7" s="13" t="s">
        <v>8</v>
      </c>
      <c r="L7" s="14" t="s">
        <v>9</v>
      </c>
      <c r="M7" s="13" t="s">
        <v>8</v>
      </c>
      <c r="N7" s="14" t="s">
        <v>9</v>
      </c>
      <c r="O7" s="13" t="s">
        <v>8</v>
      </c>
      <c r="P7" s="14" t="s">
        <v>9</v>
      </c>
      <c r="Q7" s="15" t="s">
        <v>8</v>
      </c>
      <c r="R7" s="14" t="s">
        <v>9</v>
      </c>
      <c r="S7" s="15" t="s">
        <v>8</v>
      </c>
      <c r="T7" s="14" t="s">
        <v>9</v>
      </c>
      <c r="U7" s="15" t="s">
        <v>8</v>
      </c>
      <c r="V7" s="14" t="s">
        <v>9</v>
      </c>
      <c r="W7" s="16" t="s">
        <v>8</v>
      </c>
      <c r="X7" s="17" t="s">
        <v>9</v>
      </c>
    </row>
    <row r="8" spans="1:24" ht="15.75">
      <c r="A8" s="121">
        <v>2018</v>
      </c>
      <c r="B8" s="21" t="s">
        <v>16</v>
      </c>
      <c r="C8" s="21">
        <v>21</v>
      </c>
      <c r="D8" s="21">
        <v>21</v>
      </c>
      <c r="E8" s="21">
        <v>0</v>
      </c>
      <c r="F8" s="21">
        <v>0</v>
      </c>
      <c r="G8" s="21">
        <v>13</v>
      </c>
      <c r="H8" s="20">
        <v>0</v>
      </c>
      <c r="I8" s="21">
        <v>12</v>
      </c>
      <c r="J8" s="19">
        <v>57.14</v>
      </c>
      <c r="K8" s="21">
        <v>1</v>
      </c>
      <c r="L8" s="19">
        <v>4.76</v>
      </c>
      <c r="M8" s="21">
        <v>8</v>
      </c>
      <c r="N8" s="19">
        <v>38.1</v>
      </c>
      <c r="O8" s="21">
        <v>3</v>
      </c>
      <c r="P8" s="19">
        <v>14.28</v>
      </c>
      <c r="Q8" s="21">
        <v>1</v>
      </c>
      <c r="R8" s="19">
        <v>4.76</v>
      </c>
      <c r="S8" s="21">
        <v>3</v>
      </c>
      <c r="T8" s="19">
        <v>14.28</v>
      </c>
      <c r="U8" s="21">
        <v>0</v>
      </c>
      <c r="V8" s="20">
        <v>0</v>
      </c>
      <c r="W8" s="21">
        <v>0</v>
      </c>
      <c r="X8" s="20">
        <v>0</v>
      </c>
    </row>
    <row r="9" spans="1:24" ht="15.75">
      <c r="A9" s="122"/>
      <c r="B9" s="21" t="s">
        <v>17</v>
      </c>
      <c r="C9" s="21">
        <v>24</v>
      </c>
      <c r="D9" s="21">
        <v>21</v>
      </c>
      <c r="E9" s="21">
        <v>0</v>
      </c>
      <c r="F9" s="21">
        <v>3</v>
      </c>
      <c r="G9" s="21">
        <v>16</v>
      </c>
      <c r="H9" s="20">
        <v>0</v>
      </c>
      <c r="I9" s="21">
        <v>13</v>
      </c>
      <c r="J9" s="19">
        <v>54.17</v>
      </c>
      <c r="K9" s="18">
        <v>3</v>
      </c>
      <c r="L9" s="19">
        <v>12.5</v>
      </c>
      <c r="M9" s="18">
        <v>3</v>
      </c>
      <c r="N9" s="19">
        <v>12.5</v>
      </c>
      <c r="O9" s="18">
        <v>2</v>
      </c>
      <c r="P9" s="19">
        <v>8.33</v>
      </c>
      <c r="Q9" s="22">
        <v>2</v>
      </c>
      <c r="R9" s="19">
        <v>8.33</v>
      </c>
      <c r="S9" s="22">
        <v>2</v>
      </c>
      <c r="T9" s="19">
        <v>8.33</v>
      </c>
      <c r="U9" s="22">
        <v>0</v>
      </c>
      <c r="V9" s="20">
        <v>0</v>
      </c>
      <c r="W9" s="20">
        <v>0</v>
      </c>
      <c r="X9" s="20">
        <v>0</v>
      </c>
    </row>
    <row r="10" spans="1:24" ht="15.75">
      <c r="A10" s="122"/>
      <c r="B10" s="21" t="s">
        <v>25</v>
      </c>
      <c r="C10" s="21">
        <v>83</v>
      </c>
      <c r="D10" s="21"/>
      <c r="E10" s="21"/>
      <c r="F10" s="21">
        <v>83</v>
      </c>
      <c r="G10" s="21">
        <v>32</v>
      </c>
      <c r="H10" s="20">
        <v>0</v>
      </c>
      <c r="I10" s="21">
        <v>2</v>
      </c>
      <c r="J10" s="19">
        <v>2.41</v>
      </c>
      <c r="K10" s="18">
        <v>26</v>
      </c>
      <c r="L10" s="19">
        <v>31.32</v>
      </c>
      <c r="M10" s="18">
        <v>22</v>
      </c>
      <c r="N10" s="19">
        <v>26.5</v>
      </c>
      <c r="O10" s="18">
        <v>5</v>
      </c>
      <c r="P10" s="19">
        <v>6.02</v>
      </c>
      <c r="Q10" s="22">
        <v>6</v>
      </c>
      <c r="R10" s="19">
        <v>7.23</v>
      </c>
      <c r="S10" s="22">
        <v>37</v>
      </c>
      <c r="T10" s="19">
        <v>44.58</v>
      </c>
      <c r="U10" s="22">
        <v>0</v>
      </c>
      <c r="V10" s="20">
        <v>0</v>
      </c>
      <c r="W10" s="20">
        <v>0</v>
      </c>
      <c r="X10" s="20">
        <v>0</v>
      </c>
    </row>
    <row r="11" spans="1:24" ht="15.75">
      <c r="A11" s="123"/>
      <c r="B11" s="13" t="s">
        <v>7</v>
      </c>
      <c r="C11" s="13">
        <v>128</v>
      </c>
      <c r="D11" s="13">
        <v>42</v>
      </c>
      <c r="E11" s="13"/>
      <c r="F11" s="13">
        <v>86</v>
      </c>
      <c r="G11" s="13">
        <v>61</v>
      </c>
      <c r="H11" s="17">
        <v>0</v>
      </c>
      <c r="I11" s="13">
        <v>27</v>
      </c>
      <c r="J11" s="14">
        <v>21.09</v>
      </c>
      <c r="K11" s="12">
        <v>30</v>
      </c>
      <c r="L11" s="14">
        <v>23.44</v>
      </c>
      <c r="M11" s="12">
        <v>33</v>
      </c>
      <c r="N11" s="14">
        <v>25.78</v>
      </c>
      <c r="O11" s="12">
        <v>10</v>
      </c>
      <c r="P11" s="14">
        <v>7.81</v>
      </c>
      <c r="Q11" s="23">
        <v>9</v>
      </c>
      <c r="R11" s="14">
        <v>7.03</v>
      </c>
      <c r="S11" s="23">
        <v>42</v>
      </c>
      <c r="T11" s="14">
        <v>32.81</v>
      </c>
      <c r="U11" s="23">
        <v>0</v>
      </c>
      <c r="V11" s="17">
        <v>0</v>
      </c>
      <c r="W11" s="17">
        <v>0</v>
      </c>
      <c r="X11" s="17">
        <v>0</v>
      </c>
    </row>
    <row r="12" spans="1:24" ht="15.75">
      <c r="A12" s="121">
        <v>2019</v>
      </c>
      <c r="B12" s="21" t="s">
        <v>16</v>
      </c>
      <c r="C12" s="21">
        <v>32</v>
      </c>
      <c r="D12" s="21">
        <v>29</v>
      </c>
      <c r="E12" s="21">
        <v>0</v>
      </c>
      <c r="F12" s="21">
        <v>3</v>
      </c>
      <c r="G12" s="21">
        <v>25</v>
      </c>
      <c r="H12" s="20" t="s">
        <v>49</v>
      </c>
      <c r="I12" s="21">
        <v>17</v>
      </c>
      <c r="J12" s="19">
        <v>53.12</v>
      </c>
      <c r="K12" s="18">
        <v>1</v>
      </c>
      <c r="L12" s="19">
        <v>3.12</v>
      </c>
      <c r="M12" s="18">
        <v>6</v>
      </c>
      <c r="N12" s="19">
        <v>15.62</v>
      </c>
      <c r="O12" s="18">
        <v>1</v>
      </c>
      <c r="P12" s="19">
        <v>3.12</v>
      </c>
      <c r="Q12" s="22">
        <v>0</v>
      </c>
      <c r="R12" s="19">
        <v>0</v>
      </c>
      <c r="S12" s="22">
        <v>2</v>
      </c>
      <c r="T12" s="19">
        <v>6.25</v>
      </c>
      <c r="U12" s="22">
        <v>1</v>
      </c>
      <c r="V12" s="20">
        <v>3.12</v>
      </c>
      <c r="W12" s="99">
        <v>4</v>
      </c>
      <c r="X12" s="20">
        <v>12.5</v>
      </c>
    </row>
    <row r="13" spans="1:24" ht="15.75">
      <c r="A13" s="122"/>
      <c r="B13" s="21" t="s">
        <v>17</v>
      </c>
      <c r="C13" s="21">
        <v>22</v>
      </c>
      <c r="D13" s="21">
        <v>19</v>
      </c>
      <c r="E13" s="21">
        <v>0</v>
      </c>
      <c r="F13" s="21">
        <v>3</v>
      </c>
      <c r="G13" s="21">
        <v>19</v>
      </c>
      <c r="H13" s="20">
        <v>0</v>
      </c>
      <c r="I13" s="21">
        <v>6</v>
      </c>
      <c r="J13" s="19">
        <v>27.27</v>
      </c>
      <c r="K13" s="18">
        <v>2</v>
      </c>
      <c r="L13" s="19">
        <v>9.09</v>
      </c>
      <c r="M13" s="18">
        <v>4</v>
      </c>
      <c r="N13" s="19">
        <v>22.73</v>
      </c>
      <c r="O13" s="18">
        <v>5</v>
      </c>
      <c r="P13" s="19">
        <v>22.73</v>
      </c>
      <c r="Q13" s="22">
        <v>2</v>
      </c>
      <c r="R13" s="19">
        <v>9.09</v>
      </c>
      <c r="S13" s="22">
        <v>2</v>
      </c>
      <c r="T13" s="19">
        <v>9.09</v>
      </c>
      <c r="U13" s="22">
        <v>1</v>
      </c>
      <c r="V13" s="20">
        <v>4.54</v>
      </c>
      <c r="W13" s="99">
        <v>0</v>
      </c>
      <c r="X13" s="20">
        <v>0</v>
      </c>
    </row>
    <row r="14" spans="1:24" ht="15.75">
      <c r="A14" s="122"/>
      <c r="B14" s="21" t="s">
        <v>25</v>
      </c>
      <c r="C14" s="21">
        <v>86</v>
      </c>
      <c r="D14" s="21"/>
      <c r="E14" s="21"/>
      <c r="F14" s="21">
        <v>86</v>
      </c>
      <c r="G14" s="21">
        <v>81</v>
      </c>
      <c r="H14" s="20">
        <v>0</v>
      </c>
      <c r="I14" s="21">
        <v>1</v>
      </c>
      <c r="J14" s="19">
        <v>1.16</v>
      </c>
      <c r="K14" s="18">
        <v>41</v>
      </c>
      <c r="L14" s="19">
        <v>54.65</v>
      </c>
      <c r="M14" s="18">
        <v>31</v>
      </c>
      <c r="N14" s="19">
        <v>36.05</v>
      </c>
      <c r="O14" s="18">
        <v>6</v>
      </c>
      <c r="P14" s="19">
        <v>6.98</v>
      </c>
      <c r="Q14" s="22">
        <v>2</v>
      </c>
      <c r="R14" s="19">
        <v>2.32</v>
      </c>
      <c r="S14" s="22">
        <v>5</v>
      </c>
      <c r="T14" s="19">
        <v>5.81</v>
      </c>
      <c r="U14" s="22">
        <v>0</v>
      </c>
      <c r="V14" s="20">
        <v>0</v>
      </c>
      <c r="W14" s="99">
        <v>0</v>
      </c>
      <c r="X14" s="20">
        <v>0</v>
      </c>
    </row>
    <row r="15" spans="1:24" ht="15.75">
      <c r="A15" s="123"/>
      <c r="B15" s="13" t="s">
        <v>7</v>
      </c>
      <c r="C15" s="13">
        <v>140</v>
      </c>
      <c r="D15" s="13">
        <v>48</v>
      </c>
      <c r="E15" s="13"/>
      <c r="F15" s="13">
        <v>92</v>
      </c>
      <c r="G15" s="13">
        <f>SUM(G12:G14)</f>
        <v>125</v>
      </c>
      <c r="H15" s="17">
        <v>0</v>
      </c>
      <c r="I15" s="13">
        <v>24</v>
      </c>
      <c r="J15" s="14">
        <v>17.14</v>
      </c>
      <c r="K15" s="12">
        <f>SUM(K12:K14)</f>
        <v>44</v>
      </c>
      <c r="L15" s="14">
        <v>35.71</v>
      </c>
      <c r="M15" s="12">
        <v>41</v>
      </c>
      <c r="N15" s="14">
        <v>29.28</v>
      </c>
      <c r="O15" s="12">
        <v>12</v>
      </c>
      <c r="P15" s="14">
        <v>8.57</v>
      </c>
      <c r="Q15" s="23">
        <v>4</v>
      </c>
      <c r="R15" s="14">
        <v>2.86</v>
      </c>
      <c r="S15" s="23">
        <v>9</v>
      </c>
      <c r="T15" s="14">
        <v>6.43</v>
      </c>
      <c r="U15" s="23">
        <v>2</v>
      </c>
      <c r="V15" s="17">
        <v>1.43</v>
      </c>
      <c r="W15" s="15">
        <v>4</v>
      </c>
      <c r="X15" s="17">
        <v>2.86</v>
      </c>
    </row>
    <row r="16" spans="1:24" ht="15.75">
      <c r="A16" s="121">
        <v>2020</v>
      </c>
      <c r="B16" s="21" t="s">
        <v>16</v>
      </c>
      <c r="C16" s="21">
        <v>30</v>
      </c>
      <c r="D16" s="21">
        <v>29</v>
      </c>
      <c r="E16" s="21"/>
      <c r="F16" s="21">
        <v>1</v>
      </c>
      <c r="G16" s="21">
        <v>26</v>
      </c>
      <c r="H16" s="20">
        <v>0</v>
      </c>
      <c r="I16" s="21">
        <v>15</v>
      </c>
      <c r="J16" s="19">
        <v>50</v>
      </c>
      <c r="K16" s="18">
        <v>4</v>
      </c>
      <c r="L16" s="19">
        <v>13.33</v>
      </c>
      <c r="M16" s="18">
        <v>5</v>
      </c>
      <c r="N16" s="19">
        <v>16.67</v>
      </c>
      <c r="O16" s="18">
        <v>1</v>
      </c>
      <c r="P16" s="19">
        <v>13.33</v>
      </c>
      <c r="Q16" s="22">
        <v>1</v>
      </c>
      <c r="R16" s="19">
        <v>3.33</v>
      </c>
      <c r="S16" s="22">
        <v>1</v>
      </c>
      <c r="T16" s="19">
        <v>3.33</v>
      </c>
      <c r="U16" s="22">
        <v>1</v>
      </c>
      <c r="V16" s="20">
        <v>3.33</v>
      </c>
      <c r="W16" s="99">
        <v>2</v>
      </c>
      <c r="X16" s="20">
        <v>6.67</v>
      </c>
    </row>
    <row r="17" spans="1:24" ht="15.75">
      <c r="A17" s="122"/>
      <c r="B17" s="21" t="s">
        <v>17</v>
      </c>
      <c r="C17" s="21">
        <v>31</v>
      </c>
      <c r="D17" s="21">
        <v>23</v>
      </c>
      <c r="E17" s="21"/>
      <c r="F17" s="21">
        <v>8</v>
      </c>
      <c r="G17" s="21">
        <v>24</v>
      </c>
      <c r="H17" s="20">
        <v>0</v>
      </c>
      <c r="I17" s="21">
        <v>14</v>
      </c>
      <c r="J17" s="19">
        <v>45.16</v>
      </c>
      <c r="K17" s="18">
        <v>4</v>
      </c>
      <c r="L17" s="19">
        <v>12.9</v>
      </c>
      <c r="M17" s="18">
        <v>2</v>
      </c>
      <c r="N17" s="19">
        <v>6.45</v>
      </c>
      <c r="O17" s="18">
        <v>3</v>
      </c>
      <c r="P17" s="19">
        <v>9.68</v>
      </c>
      <c r="Q17" s="22">
        <v>1</v>
      </c>
      <c r="R17" s="19">
        <v>3.22</v>
      </c>
      <c r="S17" s="22">
        <v>2</v>
      </c>
      <c r="T17" s="19">
        <v>6.45</v>
      </c>
      <c r="U17" s="22">
        <v>5</v>
      </c>
      <c r="V17" s="20">
        <v>16.13</v>
      </c>
      <c r="W17" s="99">
        <v>0</v>
      </c>
      <c r="X17" s="20">
        <v>0</v>
      </c>
    </row>
    <row r="18" spans="1:24" ht="15.75">
      <c r="A18" s="122"/>
      <c r="B18" s="21" t="s">
        <v>25</v>
      </c>
      <c r="C18" s="21">
        <v>112</v>
      </c>
      <c r="D18" s="21">
        <v>0</v>
      </c>
      <c r="E18" s="21"/>
      <c r="F18" s="21">
        <v>112</v>
      </c>
      <c r="G18" s="21">
        <v>98</v>
      </c>
      <c r="H18" s="20">
        <v>0</v>
      </c>
      <c r="I18" s="21">
        <v>0</v>
      </c>
      <c r="J18" s="19">
        <v>0</v>
      </c>
      <c r="K18" s="18">
        <v>75</v>
      </c>
      <c r="L18" s="19">
        <v>66.96</v>
      </c>
      <c r="M18" s="18">
        <v>14</v>
      </c>
      <c r="N18" s="19">
        <v>37.5</v>
      </c>
      <c r="O18" s="18">
        <v>4</v>
      </c>
      <c r="P18" s="19">
        <v>24.11</v>
      </c>
      <c r="Q18" s="22">
        <v>5</v>
      </c>
      <c r="R18" s="19">
        <v>4.46</v>
      </c>
      <c r="S18" s="22">
        <v>11</v>
      </c>
      <c r="T18" s="19">
        <v>25.89</v>
      </c>
      <c r="U18" s="22">
        <v>2</v>
      </c>
      <c r="V18" s="20">
        <v>1.78</v>
      </c>
      <c r="W18" s="99">
        <v>1</v>
      </c>
      <c r="X18" s="20">
        <v>0.89</v>
      </c>
    </row>
    <row r="19" spans="1:24" ht="15.75">
      <c r="A19" s="123"/>
      <c r="B19" s="13" t="s">
        <v>7</v>
      </c>
      <c r="C19" s="13">
        <v>173</v>
      </c>
      <c r="D19" s="13">
        <v>52</v>
      </c>
      <c r="E19" s="13"/>
      <c r="F19" s="13">
        <v>121</v>
      </c>
      <c r="G19" s="13">
        <f>SUM(G16:G18)</f>
        <v>148</v>
      </c>
      <c r="H19" s="17">
        <v>0</v>
      </c>
      <c r="I19" s="13">
        <v>29</v>
      </c>
      <c r="J19" s="14">
        <v>16.76</v>
      </c>
      <c r="K19" s="12">
        <v>83</v>
      </c>
      <c r="L19" s="14">
        <v>47.98</v>
      </c>
      <c r="M19" s="12">
        <v>21</v>
      </c>
      <c r="N19" s="14">
        <v>12.14</v>
      </c>
      <c r="O19" s="12">
        <v>8</v>
      </c>
      <c r="P19" s="14">
        <v>4.62</v>
      </c>
      <c r="Q19" s="23">
        <v>7</v>
      </c>
      <c r="R19" s="14">
        <v>4.05</v>
      </c>
      <c r="S19" s="23">
        <v>14</v>
      </c>
      <c r="T19" s="86">
        <v>8.1</v>
      </c>
      <c r="U19" s="23">
        <v>8</v>
      </c>
      <c r="V19" s="17">
        <v>4.62</v>
      </c>
      <c r="W19" s="87">
        <v>3</v>
      </c>
      <c r="X19" s="17">
        <v>1.73</v>
      </c>
    </row>
  </sheetData>
  <sheetProtection/>
  <mergeCells count="23">
    <mergeCell ref="A12:A15"/>
    <mergeCell ref="A8:A11"/>
    <mergeCell ref="G5:H5"/>
    <mergeCell ref="C5:F5"/>
    <mergeCell ref="B5:B7"/>
    <mergeCell ref="I6:J6"/>
    <mergeCell ref="K6:L6"/>
    <mergeCell ref="C6:C7"/>
    <mergeCell ref="D6:D7"/>
    <mergeCell ref="E6:E7"/>
    <mergeCell ref="F6:F7"/>
    <mergeCell ref="G6:G7"/>
    <mergeCell ref="H6:H7"/>
    <mergeCell ref="A16:A19"/>
    <mergeCell ref="M6:N6"/>
    <mergeCell ref="O6:P6"/>
    <mergeCell ref="A3:X3"/>
    <mergeCell ref="I5:X5"/>
    <mergeCell ref="Q6:R6"/>
    <mergeCell ref="S6:T6"/>
    <mergeCell ref="U6:V6"/>
    <mergeCell ref="W6:X6"/>
    <mergeCell ref="A5:A7"/>
  </mergeCells>
  <printOptions/>
  <pageMargins left="0.75" right="0.75" top="1" bottom="1" header="0.5" footer="0.5"/>
  <pageSetup horizontalDpi="600" verticalDpi="600" orientation="landscape" paperSize="9" scale="70" r:id="rId1"/>
  <ignoredErrors>
    <ignoredError sqref="G15 K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29"/>
  <sheetViews>
    <sheetView view="pageBreakPreview" zoomScale="60" zoomScaleNormal="80" zoomScalePageLayoutView="0" workbookViewId="0" topLeftCell="B10">
      <selection activeCell="U28" sqref="U28"/>
    </sheetView>
  </sheetViews>
  <sheetFormatPr defaultColWidth="16.140625" defaultRowHeight="67.5" customHeight="1"/>
  <cols>
    <col min="1" max="1" width="13.140625" style="42" customWidth="1"/>
    <col min="2" max="2" width="49.57421875" style="31" customWidth="1"/>
    <col min="3" max="3" width="14.00390625" style="43" customWidth="1"/>
    <col min="4" max="4" width="16.57421875" style="43" customWidth="1"/>
    <col min="5" max="5" width="15.57421875" style="43" customWidth="1"/>
    <col min="6" max="6" width="17.00390625" style="43" customWidth="1"/>
    <col min="7" max="7" width="13.421875" style="44" customWidth="1"/>
    <col min="8" max="8" width="19.00390625" style="44" customWidth="1"/>
    <col min="9" max="9" width="10.28125" style="43" customWidth="1"/>
    <col min="10" max="10" width="10.28125" style="44" customWidth="1"/>
    <col min="11" max="11" width="10.28125" style="29" customWidth="1"/>
    <col min="12" max="12" width="10.28125" style="44" customWidth="1"/>
    <col min="13" max="25" width="10.28125" style="29" customWidth="1"/>
    <col min="26" max="16384" width="16.140625" style="29" customWidth="1"/>
  </cols>
  <sheetData>
    <row r="1" spans="1:24" ht="38.25" customHeight="1">
      <c r="A1" s="151" t="s">
        <v>23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X1" s="29">
        <v>11</v>
      </c>
    </row>
    <row r="2" spans="1:24" s="31" customFormat="1" ht="67.5" customHeight="1">
      <c r="A2" s="141" t="s">
        <v>0</v>
      </c>
      <c r="B2" s="141" t="s">
        <v>1</v>
      </c>
      <c r="C2" s="153" t="s">
        <v>36</v>
      </c>
      <c r="D2" s="144"/>
      <c r="E2" s="144"/>
      <c r="F2" s="144"/>
      <c r="G2" s="153" t="s">
        <v>34</v>
      </c>
      <c r="H2" s="154"/>
      <c r="I2" s="153" t="s">
        <v>2</v>
      </c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4"/>
      <c r="X2" s="144"/>
    </row>
    <row r="3" spans="1:24" s="31" customFormat="1" ht="67.5" customHeight="1">
      <c r="A3" s="141"/>
      <c r="B3" s="141"/>
      <c r="C3" s="149" t="s">
        <v>32</v>
      </c>
      <c r="D3" s="141" t="s">
        <v>30</v>
      </c>
      <c r="E3" s="141" t="s">
        <v>29</v>
      </c>
      <c r="F3" s="141" t="s">
        <v>31</v>
      </c>
      <c r="G3" s="148" t="s">
        <v>32</v>
      </c>
      <c r="H3" s="145" t="s">
        <v>33</v>
      </c>
      <c r="I3" s="141" t="s">
        <v>3</v>
      </c>
      <c r="J3" s="143"/>
      <c r="K3" s="141" t="s">
        <v>4</v>
      </c>
      <c r="L3" s="143"/>
      <c r="M3" s="143" t="s">
        <v>10</v>
      </c>
      <c r="N3" s="143"/>
      <c r="O3" s="141" t="s">
        <v>22</v>
      </c>
      <c r="P3" s="141"/>
      <c r="Q3" s="141" t="s">
        <v>6</v>
      </c>
      <c r="R3" s="141"/>
      <c r="S3" s="141" t="s">
        <v>14</v>
      </c>
      <c r="T3" s="141"/>
      <c r="U3" s="141" t="s">
        <v>15</v>
      </c>
      <c r="V3" s="141"/>
      <c r="W3" s="153" t="s">
        <v>24</v>
      </c>
      <c r="X3" s="153"/>
    </row>
    <row r="4" spans="1:24" s="31" customFormat="1" ht="36.75" customHeight="1">
      <c r="A4" s="141"/>
      <c r="B4" s="143"/>
      <c r="C4" s="150"/>
      <c r="D4" s="144"/>
      <c r="E4" s="144"/>
      <c r="F4" s="144"/>
      <c r="G4" s="144"/>
      <c r="H4" s="144"/>
      <c r="I4" s="33" t="s">
        <v>8</v>
      </c>
      <c r="J4" s="34" t="s">
        <v>9</v>
      </c>
      <c r="K4" s="33" t="s">
        <v>8</v>
      </c>
      <c r="L4" s="34" t="s">
        <v>9</v>
      </c>
      <c r="M4" s="33" t="s">
        <v>8</v>
      </c>
      <c r="N4" s="34" t="s">
        <v>9</v>
      </c>
      <c r="O4" s="33" t="s">
        <v>8</v>
      </c>
      <c r="P4" s="34" t="s">
        <v>9</v>
      </c>
      <c r="Q4" s="33" t="s">
        <v>8</v>
      </c>
      <c r="R4" s="34" t="s">
        <v>9</v>
      </c>
      <c r="S4" s="33" t="s">
        <v>8</v>
      </c>
      <c r="T4" s="34" t="s">
        <v>9</v>
      </c>
      <c r="U4" s="33" t="s">
        <v>8</v>
      </c>
      <c r="V4" s="34" t="s">
        <v>9</v>
      </c>
      <c r="W4" s="35" t="s">
        <v>8</v>
      </c>
      <c r="X4" s="36" t="s">
        <v>9</v>
      </c>
    </row>
    <row r="5" spans="1:24" ht="30" customHeight="1">
      <c r="A5" s="146">
        <v>2018</v>
      </c>
      <c r="B5" s="37" t="s">
        <v>16</v>
      </c>
      <c r="C5" s="37">
        <v>31</v>
      </c>
      <c r="D5" s="37">
        <v>24</v>
      </c>
      <c r="E5" s="37"/>
      <c r="F5" s="37">
        <v>7</v>
      </c>
      <c r="G5" s="88">
        <v>20</v>
      </c>
      <c r="H5" s="38"/>
      <c r="I5" s="88">
        <v>18</v>
      </c>
      <c r="J5" s="38">
        <v>58</v>
      </c>
      <c r="K5" s="39">
        <v>2</v>
      </c>
      <c r="L5" s="38">
        <v>6.4</v>
      </c>
      <c r="M5" s="39"/>
      <c r="N5" s="40"/>
      <c r="O5" s="39"/>
      <c r="P5" s="40"/>
      <c r="Q5" s="39"/>
      <c r="R5" s="40"/>
      <c r="S5" s="39"/>
      <c r="T5" s="40"/>
      <c r="U5" s="39">
        <v>3</v>
      </c>
      <c r="V5" s="40">
        <v>9.6</v>
      </c>
      <c r="W5" s="39">
        <v>1</v>
      </c>
      <c r="X5" s="39">
        <v>3.2</v>
      </c>
    </row>
    <row r="6" spans="1:24" ht="27" customHeight="1">
      <c r="A6" s="147"/>
      <c r="B6" s="37" t="s">
        <v>28</v>
      </c>
      <c r="C6" s="37">
        <v>53</v>
      </c>
      <c r="D6" s="37">
        <v>49</v>
      </c>
      <c r="E6" s="37"/>
      <c r="F6" s="37">
        <v>4</v>
      </c>
      <c r="G6" s="88">
        <v>12</v>
      </c>
      <c r="H6" s="38"/>
      <c r="I6" s="88">
        <v>5</v>
      </c>
      <c r="J6" s="38">
        <v>9.4</v>
      </c>
      <c r="K6" s="39">
        <v>2</v>
      </c>
      <c r="L6" s="38">
        <v>3.7</v>
      </c>
      <c r="M6" s="39">
        <v>5</v>
      </c>
      <c r="N6" s="40">
        <v>9.4</v>
      </c>
      <c r="O6" s="39"/>
      <c r="P6" s="40"/>
      <c r="Q6" s="39">
        <v>2</v>
      </c>
      <c r="R6" s="40">
        <v>3.7</v>
      </c>
      <c r="S6" s="39"/>
      <c r="T6" s="40"/>
      <c r="U6" s="39">
        <v>1</v>
      </c>
      <c r="V6" s="40">
        <v>1.8</v>
      </c>
      <c r="W6" s="39">
        <v>3</v>
      </c>
      <c r="X6" s="39">
        <v>5.6</v>
      </c>
    </row>
    <row r="7" spans="1:24" ht="49.5" customHeight="1">
      <c r="A7" s="147"/>
      <c r="B7" s="37" t="s">
        <v>41</v>
      </c>
      <c r="C7" s="37">
        <v>13</v>
      </c>
      <c r="D7" s="37">
        <v>13</v>
      </c>
      <c r="E7" s="37"/>
      <c r="F7" s="37"/>
      <c r="G7" s="88">
        <v>7</v>
      </c>
      <c r="H7" s="38"/>
      <c r="I7" s="88">
        <v>5</v>
      </c>
      <c r="J7" s="38">
        <v>38.4</v>
      </c>
      <c r="K7" s="39">
        <v>1</v>
      </c>
      <c r="L7" s="38">
        <v>7.6</v>
      </c>
      <c r="M7" s="39">
        <v>1</v>
      </c>
      <c r="N7" s="40">
        <v>7.6</v>
      </c>
      <c r="O7" s="39"/>
      <c r="P7" s="40"/>
      <c r="Q7" s="39"/>
      <c r="R7" s="40"/>
      <c r="S7" s="39"/>
      <c r="T7" s="40"/>
      <c r="U7" s="39"/>
      <c r="V7" s="40"/>
      <c r="W7" s="39">
        <v>1</v>
      </c>
      <c r="X7" s="39">
        <v>7.6</v>
      </c>
    </row>
    <row r="8" spans="1:24" ht="21" customHeight="1">
      <c r="A8" s="147"/>
      <c r="B8" s="37" t="s">
        <v>21</v>
      </c>
      <c r="C8" s="37">
        <v>21</v>
      </c>
      <c r="D8" s="37">
        <v>20</v>
      </c>
      <c r="E8" s="37"/>
      <c r="F8" s="37">
        <v>1</v>
      </c>
      <c r="G8" s="88">
        <v>9</v>
      </c>
      <c r="H8" s="38"/>
      <c r="I8" s="88">
        <v>9</v>
      </c>
      <c r="J8" s="38">
        <v>42.8</v>
      </c>
      <c r="K8" s="39"/>
      <c r="L8" s="38"/>
      <c r="M8" s="39"/>
      <c r="N8" s="40"/>
      <c r="O8" s="39"/>
      <c r="P8" s="40"/>
      <c r="Q8" s="39">
        <v>4</v>
      </c>
      <c r="R8" s="40">
        <v>19</v>
      </c>
      <c r="S8" s="39"/>
      <c r="T8" s="40"/>
      <c r="U8" s="39"/>
      <c r="V8" s="40"/>
      <c r="W8" s="39"/>
      <c r="X8" s="39"/>
    </row>
    <row r="9" spans="1:24" ht="33" customHeight="1">
      <c r="A9" s="147"/>
      <c r="B9" s="37" t="s">
        <v>18</v>
      </c>
      <c r="C9" s="37">
        <v>19</v>
      </c>
      <c r="D9" s="37">
        <v>17</v>
      </c>
      <c r="E9" s="37"/>
      <c r="F9" s="37">
        <v>2</v>
      </c>
      <c r="G9" s="88">
        <v>6</v>
      </c>
      <c r="H9" s="38"/>
      <c r="I9" s="88">
        <v>2</v>
      </c>
      <c r="J9" s="38">
        <v>10.5</v>
      </c>
      <c r="K9" s="39">
        <v>3</v>
      </c>
      <c r="L9" s="38">
        <v>15.7</v>
      </c>
      <c r="M9" s="39">
        <v>1</v>
      </c>
      <c r="N9" s="40">
        <v>5.2</v>
      </c>
      <c r="O9" s="39"/>
      <c r="P9" s="40"/>
      <c r="Q9" s="39">
        <v>4</v>
      </c>
      <c r="R9" s="40">
        <v>21</v>
      </c>
      <c r="S9" s="39"/>
      <c r="T9" s="40"/>
      <c r="U9" s="39"/>
      <c r="V9" s="40"/>
      <c r="W9" s="39">
        <v>5</v>
      </c>
      <c r="X9" s="39">
        <v>23.3</v>
      </c>
    </row>
    <row r="10" spans="1:24" ht="27" customHeight="1">
      <c r="A10" s="147"/>
      <c r="B10" s="37" t="s">
        <v>25</v>
      </c>
      <c r="C10" s="37">
        <v>31</v>
      </c>
      <c r="D10" s="37"/>
      <c r="E10" s="37"/>
      <c r="F10" s="37">
        <v>31</v>
      </c>
      <c r="G10" s="88">
        <v>21</v>
      </c>
      <c r="H10" s="38"/>
      <c r="I10" s="88"/>
      <c r="J10" s="38"/>
      <c r="K10" s="39">
        <v>17</v>
      </c>
      <c r="L10" s="38">
        <v>54.8</v>
      </c>
      <c r="M10" s="39">
        <v>4</v>
      </c>
      <c r="N10" s="40">
        <v>12.9</v>
      </c>
      <c r="O10" s="39"/>
      <c r="P10" s="40"/>
      <c r="Q10" s="39"/>
      <c r="R10" s="40"/>
      <c r="S10" s="39"/>
      <c r="T10" s="40"/>
      <c r="U10" s="39">
        <v>10</v>
      </c>
      <c r="V10" s="40">
        <v>32.2</v>
      </c>
      <c r="W10" s="39"/>
      <c r="X10" s="39"/>
    </row>
    <row r="11" spans="1:24" ht="44.25" customHeight="1">
      <c r="A11" s="147"/>
      <c r="B11" s="37" t="s">
        <v>27</v>
      </c>
      <c r="C11" s="37">
        <v>26</v>
      </c>
      <c r="D11" s="37"/>
      <c r="E11" s="37"/>
      <c r="F11" s="37">
        <v>26</v>
      </c>
      <c r="G11" s="88">
        <v>70</v>
      </c>
      <c r="H11" s="38"/>
      <c r="I11" s="88"/>
      <c r="J11" s="38"/>
      <c r="K11" s="39">
        <v>12</v>
      </c>
      <c r="L11" s="38">
        <v>46.1</v>
      </c>
      <c r="M11" s="39">
        <v>58</v>
      </c>
      <c r="N11" s="40">
        <v>46.1</v>
      </c>
      <c r="O11" s="39"/>
      <c r="P11" s="40"/>
      <c r="Q11" s="39">
        <v>2</v>
      </c>
      <c r="R11" s="40">
        <v>7.6</v>
      </c>
      <c r="S11" s="39"/>
      <c r="T11" s="40"/>
      <c r="U11" s="39"/>
      <c r="V11" s="40"/>
      <c r="W11" s="39"/>
      <c r="X11" s="39"/>
    </row>
    <row r="12" spans="1:24" ht="24" customHeight="1">
      <c r="A12" s="147"/>
      <c r="B12" s="33" t="s">
        <v>7</v>
      </c>
      <c r="C12" s="30">
        <f>SUM(C5:C11)</f>
        <v>194</v>
      </c>
      <c r="D12" s="30">
        <f>SUM(D5:D11)</f>
        <v>123</v>
      </c>
      <c r="E12" s="30"/>
      <c r="F12" s="30">
        <f>SUM(F5:F11)</f>
        <v>71</v>
      </c>
      <c r="G12" s="89">
        <f>SUM(G5:G11)</f>
        <v>145</v>
      </c>
      <c r="H12" s="32"/>
      <c r="I12" s="89">
        <f>SUM(I5:I11)</f>
        <v>39</v>
      </c>
      <c r="J12" s="32">
        <v>35</v>
      </c>
      <c r="K12" s="30">
        <f>SUM(K5:K11)</f>
        <v>37</v>
      </c>
      <c r="L12" s="32">
        <v>19</v>
      </c>
      <c r="M12" s="30">
        <f>SUM(M5:M11)</f>
        <v>69</v>
      </c>
      <c r="N12" s="34">
        <v>11.8</v>
      </c>
      <c r="O12" s="30"/>
      <c r="P12" s="34"/>
      <c r="Q12" s="30">
        <f>SUM(Q5:Q11)</f>
        <v>12</v>
      </c>
      <c r="R12" s="34">
        <v>6.1</v>
      </c>
      <c r="S12" s="30"/>
      <c r="T12" s="34"/>
      <c r="U12" s="30">
        <f>SUM(U5:U11)</f>
        <v>14</v>
      </c>
      <c r="V12" s="34">
        <v>7.2</v>
      </c>
      <c r="W12" s="33">
        <f>SUM(W5:W11)</f>
        <v>10</v>
      </c>
      <c r="X12" s="41" t="s">
        <v>40</v>
      </c>
    </row>
    <row r="13" spans="1:24" ht="33" customHeight="1">
      <c r="A13" s="141">
        <v>2019</v>
      </c>
      <c r="B13" s="37" t="s">
        <v>16</v>
      </c>
      <c r="C13" s="37">
        <v>28</v>
      </c>
      <c r="D13" s="37">
        <v>25</v>
      </c>
      <c r="E13" s="37"/>
      <c r="F13" s="37">
        <v>3</v>
      </c>
      <c r="G13" s="91">
        <v>22</v>
      </c>
      <c r="H13" s="68"/>
      <c r="I13" s="93" t="s">
        <v>42</v>
      </c>
      <c r="J13" s="38">
        <v>35.71</v>
      </c>
      <c r="K13" s="71">
        <v>3</v>
      </c>
      <c r="L13" s="38">
        <v>10.71</v>
      </c>
      <c r="M13" s="39">
        <v>5</v>
      </c>
      <c r="N13" s="40">
        <v>17.85</v>
      </c>
      <c r="O13" s="39">
        <v>4</v>
      </c>
      <c r="P13" s="40">
        <v>14.32</v>
      </c>
      <c r="Q13" s="39">
        <v>3</v>
      </c>
      <c r="R13" s="40">
        <v>10.71</v>
      </c>
      <c r="S13" s="39"/>
      <c r="T13" s="40"/>
      <c r="U13" s="39"/>
      <c r="V13" s="40"/>
      <c r="W13" s="39">
        <v>3</v>
      </c>
      <c r="X13" s="39">
        <v>10.71</v>
      </c>
    </row>
    <row r="14" spans="1:24" ht="51" customHeight="1">
      <c r="A14" s="142"/>
      <c r="B14" s="37" t="s">
        <v>28</v>
      </c>
      <c r="C14" s="37">
        <v>57</v>
      </c>
      <c r="D14" s="37">
        <v>50</v>
      </c>
      <c r="E14" s="37"/>
      <c r="F14" s="37">
        <v>7</v>
      </c>
      <c r="G14" s="90">
        <v>48</v>
      </c>
      <c r="H14" s="68"/>
      <c r="I14" s="93" t="s">
        <v>43</v>
      </c>
      <c r="J14" s="38">
        <v>36.84</v>
      </c>
      <c r="K14" s="71">
        <v>11</v>
      </c>
      <c r="L14" s="38">
        <v>19.29</v>
      </c>
      <c r="M14" s="39">
        <v>7</v>
      </c>
      <c r="N14" s="40">
        <v>12.28</v>
      </c>
      <c r="O14" s="39">
        <v>9</v>
      </c>
      <c r="P14" s="40">
        <v>15.78</v>
      </c>
      <c r="Q14" s="39">
        <v>5</v>
      </c>
      <c r="R14" s="40">
        <v>8.77</v>
      </c>
      <c r="S14" s="39"/>
      <c r="T14" s="40"/>
      <c r="U14" s="39">
        <v>2</v>
      </c>
      <c r="V14" s="40">
        <v>3.5</v>
      </c>
      <c r="W14" s="39">
        <v>2</v>
      </c>
      <c r="X14" s="39">
        <v>3.5</v>
      </c>
    </row>
    <row r="15" spans="1:24" ht="45.75" customHeight="1">
      <c r="A15" s="142"/>
      <c r="B15" s="37" t="s">
        <v>41</v>
      </c>
      <c r="C15" s="37">
        <v>27</v>
      </c>
      <c r="D15" s="37">
        <v>23</v>
      </c>
      <c r="E15" s="37"/>
      <c r="F15" s="37">
        <v>4</v>
      </c>
      <c r="G15" s="90">
        <v>25</v>
      </c>
      <c r="H15" s="68"/>
      <c r="I15" s="93" t="s">
        <v>44</v>
      </c>
      <c r="J15" s="38">
        <v>51.85</v>
      </c>
      <c r="K15" s="71">
        <v>6</v>
      </c>
      <c r="L15" s="38">
        <v>22.22</v>
      </c>
      <c r="M15" s="39">
        <v>2</v>
      </c>
      <c r="N15" s="40">
        <v>7.4</v>
      </c>
      <c r="O15" s="39">
        <v>3</v>
      </c>
      <c r="P15" s="40">
        <v>11.11</v>
      </c>
      <c r="Q15" s="39"/>
      <c r="R15" s="40"/>
      <c r="S15" s="39"/>
      <c r="T15" s="40"/>
      <c r="U15" s="39">
        <v>2</v>
      </c>
      <c r="V15" s="40">
        <v>7.4</v>
      </c>
      <c r="W15" s="39"/>
      <c r="X15" s="39"/>
    </row>
    <row r="16" spans="1:24" ht="27" customHeight="1">
      <c r="A16" s="142"/>
      <c r="B16" s="37" t="s">
        <v>21</v>
      </c>
      <c r="C16" s="37">
        <v>25</v>
      </c>
      <c r="D16" s="37">
        <v>22</v>
      </c>
      <c r="E16" s="37"/>
      <c r="F16" s="37">
        <v>3</v>
      </c>
      <c r="G16" s="90">
        <v>24</v>
      </c>
      <c r="H16" s="68"/>
      <c r="I16" s="93" t="s">
        <v>44</v>
      </c>
      <c r="J16" s="38">
        <v>56</v>
      </c>
      <c r="K16" s="71">
        <v>6</v>
      </c>
      <c r="L16" s="38">
        <v>24</v>
      </c>
      <c r="M16" s="39">
        <v>4</v>
      </c>
      <c r="N16" s="40">
        <v>16</v>
      </c>
      <c r="O16" s="39"/>
      <c r="P16" s="40"/>
      <c r="Q16" s="39">
        <v>1</v>
      </c>
      <c r="R16" s="40">
        <v>4</v>
      </c>
      <c r="S16" s="39"/>
      <c r="T16" s="40"/>
      <c r="U16" s="39"/>
      <c r="V16" s="40"/>
      <c r="W16" s="39"/>
      <c r="X16" s="39"/>
    </row>
    <row r="17" spans="1:24" ht="30" customHeight="1">
      <c r="A17" s="142"/>
      <c r="B17" s="37" t="s">
        <v>18</v>
      </c>
      <c r="C17" s="37">
        <v>19</v>
      </c>
      <c r="D17" s="37">
        <v>19</v>
      </c>
      <c r="E17" s="37"/>
      <c r="F17" s="37"/>
      <c r="G17" s="90">
        <v>13</v>
      </c>
      <c r="H17" s="68"/>
      <c r="I17" s="93" t="s">
        <v>45</v>
      </c>
      <c r="J17" s="38">
        <v>31.57</v>
      </c>
      <c r="K17" s="71">
        <v>6</v>
      </c>
      <c r="L17" s="38">
        <v>31.58</v>
      </c>
      <c r="M17" s="39">
        <v>1</v>
      </c>
      <c r="N17" s="40">
        <v>5.26</v>
      </c>
      <c r="O17" s="39"/>
      <c r="P17" s="40"/>
      <c r="Q17" s="39">
        <v>4</v>
      </c>
      <c r="R17" s="40">
        <v>21.05</v>
      </c>
      <c r="S17" s="39"/>
      <c r="T17" s="40"/>
      <c r="U17" s="39">
        <v>1</v>
      </c>
      <c r="V17" s="40">
        <v>5.26</v>
      </c>
      <c r="W17" s="39">
        <v>1</v>
      </c>
      <c r="X17" s="39">
        <v>5.26</v>
      </c>
    </row>
    <row r="18" spans="1:24" ht="24.75" customHeight="1">
      <c r="A18" s="142"/>
      <c r="B18" s="37" t="s">
        <v>25</v>
      </c>
      <c r="C18" s="37">
        <v>50</v>
      </c>
      <c r="D18" s="37"/>
      <c r="E18" s="37"/>
      <c r="F18" s="37">
        <v>50</v>
      </c>
      <c r="G18" s="90">
        <v>50</v>
      </c>
      <c r="H18" s="68"/>
      <c r="I18" s="94"/>
      <c r="J18" s="38"/>
      <c r="K18" s="71">
        <v>48</v>
      </c>
      <c r="L18" s="38">
        <v>96</v>
      </c>
      <c r="M18" s="39">
        <v>2</v>
      </c>
      <c r="N18" s="40">
        <v>4</v>
      </c>
      <c r="O18" s="39"/>
      <c r="P18" s="40"/>
      <c r="Q18" s="39"/>
      <c r="R18" s="40"/>
      <c r="S18" s="39"/>
      <c r="T18" s="40"/>
      <c r="U18" s="39"/>
      <c r="V18" s="40"/>
      <c r="W18" s="39"/>
      <c r="X18" s="39"/>
    </row>
    <row r="19" spans="1:24" ht="41.25" customHeight="1">
      <c r="A19" s="142"/>
      <c r="B19" s="37" t="s">
        <v>27</v>
      </c>
      <c r="C19" s="37">
        <v>22</v>
      </c>
      <c r="D19" s="37"/>
      <c r="E19" s="37"/>
      <c r="F19" s="37">
        <v>22</v>
      </c>
      <c r="G19" s="90">
        <v>17</v>
      </c>
      <c r="H19" s="68"/>
      <c r="I19" s="95">
        <v>1</v>
      </c>
      <c r="J19" s="38">
        <v>4.54</v>
      </c>
      <c r="K19" s="71">
        <v>9</v>
      </c>
      <c r="L19" s="38">
        <v>45.45</v>
      </c>
      <c r="M19" s="39">
        <v>7</v>
      </c>
      <c r="N19" s="40">
        <v>31.81</v>
      </c>
      <c r="O19" s="39"/>
      <c r="P19" s="40"/>
      <c r="Q19" s="39">
        <v>2</v>
      </c>
      <c r="R19" s="40">
        <v>9.09</v>
      </c>
      <c r="S19" s="39">
        <v>2</v>
      </c>
      <c r="T19" s="40">
        <v>9.09</v>
      </c>
      <c r="U19" s="39"/>
      <c r="V19" s="40"/>
      <c r="W19" s="39">
        <v>1</v>
      </c>
      <c r="X19" s="39">
        <v>4.54</v>
      </c>
    </row>
    <row r="20" spans="1:24" ht="24" customHeight="1">
      <c r="A20" s="142"/>
      <c r="B20" s="33" t="s">
        <v>7</v>
      </c>
      <c r="C20" s="30">
        <v>228</v>
      </c>
      <c r="D20" s="30">
        <v>139</v>
      </c>
      <c r="E20" s="30"/>
      <c r="F20" s="30">
        <v>89</v>
      </c>
      <c r="G20" s="92">
        <f>SUM(G13:G19)</f>
        <v>199</v>
      </c>
      <c r="H20" s="69"/>
      <c r="I20" s="96">
        <f>SUM(I13+I14+I15+I16+I17+I18+I19)</f>
        <v>66</v>
      </c>
      <c r="J20" s="75">
        <v>28.94</v>
      </c>
      <c r="K20" s="70">
        <v>89</v>
      </c>
      <c r="L20" s="75">
        <v>39</v>
      </c>
      <c r="M20" s="70">
        <v>28</v>
      </c>
      <c r="N20" s="76">
        <v>12.28</v>
      </c>
      <c r="O20" s="70">
        <v>16</v>
      </c>
      <c r="P20" s="76">
        <v>7.01</v>
      </c>
      <c r="Q20" s="70">
        <v>15</v>
      </c>
      <c r="R20" s="76">
        <v>6.57</v>
      </c>
      <c r="S20" s="70">
        <v>2</v>
      </c>
      <c r="T20" s="76">
        <v>0.87</v>
      </c>
      <c r="U20" s="70">
        <v>5</v>
      </c>
      <c r="V20" s="76">
        <v>2.19</v>
      </c>
      <c r="W20" s="77">
        <v>7</v>
      </c>
      <c r="X20" s="78" t="s">
        <v>46</v>
      </c>
    </row>
    <row r="21" spans="1:24" ht="24" customHeight="1">
      <c r="A21" s="141">
        <v>2020</v>
      </c>
      <c r="B21" s="37" t="s">
        <v>16</v>
      </c>
      <c r="C21" s="72">
        <v>47</v>
      </c>
      <c r="D21" s="72">
        <v>33</v>
      </c>
      <c r="E21" s="72"/>
      <c r="F21" s="37">
        <v>14</v>
      </c>
      <c r="G21" s="97">
        <v>40</v>
      </c>
      <c r="H21" s="68"/>
      <c r="I21" s="37">
        <v>29</v>
      </c>
      <c r="J21" s="38">
        <v>61.7</v>
      </c>
      <c r="K21" s="39">
        <v>5</v>
      </c>
      <c r="L21" s="38">
        <v>10.63</v>
      </c>
      <c r="M21" s="39">
        <v>4</v>
      </c>
      <c r="N21" s="40">
        <v>8.51</v>
      </c>
      <c r="O21" s="39">
        <v>2</v>
      </c>
      <c r="P21" s="40">
        <v>4.25</v>
      </c>
      <c r="Q21" s="39">
        <v>2</v>
      </c>
      <c r="R21" s="40">
        <v>4.25</v>
      </c>
      <c r="S21" s="39"/>
      <c r="T21" s="40"/>
      <c r="U21" s="39">
        <v>4</v>
      </c>
      <c r="V21" s="40">
        <v>2.21</v>
      </c>
      <c r="W21" s="39">
        <v>1</v>
      </c>
      <c r="X21" s="71">
        <v>2.14</v>
      </c>
    </row>
    <row r="22" spans="1:24" ht="24" customHeight="1">
      <c r="A22" s="142"/>
      <c r="B22" s="37" t="s">
        <v>28</v>
      </c>
      <c r="C22" s="72">
        <v>48</v>
      </c>
      <c r="D22" s="72">
        <v>32</v>
      </c>
      <c r="E22" s="72"/>
      <c r="F22" s="37">
        <v>16</v>
      </c>
      <c r="G22" s="97">
        <v>44</v>
      </c>
      <c r="H22" s="68"/>
      <c r="I22" s="37">
        <v>32</v>
      </c>
      <c r="J22" s="38">
        <v>66.66</v>
      </c>
      <c r="K22" s="39">
        <v>4</v>
      </c>
      <c r="L22" s="38">
        <v>8.33</v>
      </c>
      <c r="M22" s="39">
        <v>5</v>
      </c>
      <c r="N22" s="40">
        <v>10.41</v>
      </c>
      <c r="O22" s="39">
        <v>3</v>
      </c>
      <c r="P22" s="40">
        <v>6.25</v>
      </c>
      <c r="Q22" s="39">
        <v>1</v>
      </c>
      <c r="R22" s="40">
        <v>2.08</v>
      </c>
      <c r="S22" s="39">
        <v>1</v>
      </c>
      <c r="T22" s="40">
        <v>2.08</v>
      </c>
      <c r="U22" s="39">
        <v>1</v>
      </c>
      <c r="V22" s="40">
        <v>2.08</v>
      </c>
      <c r="W22" s="39">
        <v>1</v>
      </c>
      <c r="X22" s="71">
        <v>2.08</v>
      </c>
    </row>
    <row r="23" spans="1:24" ht="24" customHeight="1">
      <c r="A23" s="142"/>
      <c r="B23" s="37" t="s">
        <v>41</v>
      </c>
      <c r="C23" s="72">
        <v>28</v>
      </c>
      <c r="D23" s="72">
        <v>17</v>
      </c>
      <c r="E23" s="72"/>
      <c r="F23" s="37">
        <v>11</v>
      </c>
      <c r="G23" s="97">
        <v>21</v>
      </c>
      <c r="H23" s="68"/>
      <c r="I23" s="37">
        <v>18</v>
      </c>
      <c r="J23" s="38">
        <v>72</v>
      </c>
      <c r="K23" s="39">
        <v>2</v>
      </c>
      <c r="L23" s="38">
        <v>7.14</v>
      </c>
      <c r="M23" s="39">
        <v>1</v>
      </c>
      <c r="N23" s="40">
        <v>3.57</v>
      </c>
      <c r="O23" s="39"/>
      <c r="P23" s="40"/>
      <c r="Q23" s="39">
        <v>1</v>
      </c>
      <c r="R23" s="40">
        <v>3.57</v>
      </c>
      <c r="S23" s="39">
        <v>1</v>
      </c>
      <c r="T23" s="40">
        <v>3.57</v>
      </c>
      <c r="U23" s="39">
        <v>5</v>
      </c>
      <c r="V23" s="40">
        <v>17.85</v>
      </c>
      <c r="W23" s="39"/>
      <c r="X23" s="71"/>
    </row>
    <row r="24" spans="1:24" ht="24" customHeight="1">
      <c r="A24" s="142"/>
      <c r="B24" s="37" t="s">
        <v>21</v>
      </c>
      <c r="C24" s="72">
        <v>28</v>
      </c>
      <c r="D24" s="72">
        <v>21</v>
      </c>
      <c r="E24" s="72"/>
      <c r="F24" s="37">
        <v>7</v>
      </c>
      <c r="G24" s="97">
        <v>27</v>
      </c>
      <c r="H24" s="68"/>
      <c r="I24" s="37">
        <v>17</v>
      </c>
      <c r="J24" s="38">
        <v>60.71</v>
      </c>
      <c r="K24" s="39">
        <v>4</v>
      </c>
      <c r="L24" s="38">
        <v>14.28</v>
      </c>
      <c r="M24" s="39">
        <v>4</v>
      </c>
      <c r="N24" s="40">
        <v>14.28</v>
      </c>
      <c r="O24" s="39">
        <v>2</v>
      </c>
      <c r="P24" s="40">
        <v>7.14</v>
      </c>
      <c r="Q24" s="39">
        <v>1</v>
      </c>
      <c r="R24" s="40">
        <v>3.57</v>
      </c>
      <c r="S24" s="39"/>
      <c r="T24" s="40"/>
      <c r="U24" s="39"/>
      <c r="V24" s="40"/>
      <c r="W24" s="39"/>
      <c r="X24" s="71"/>
    </row>
    <row r="25" spans="1:24" ht="24" customHeight="1">
      <c r="A25" s="142"/>
      <c r="B25" s="37" t="s">
        <v>18</v>
      </c>
      <c r="C25" s="72">
        <v>19</v>
      </c>
      <c r="D25" s="72">
        <v>19</v>
      </c>
      <c r="E25" s="72"/>
      <c r="F25" s="37"/>
      <c r="G25" s="97">
        <v>14</v>
      </c>
      <c r="H25" s="68"/>
      <c r="I25" s="37">
        <v>13</v>
      </c>
      <c r="J25" s="38">
        <v>68.42</v>
      </c>
      <c r="K25" s="39"/>
      <c r="L25" s="38"/>
      <c r="M25" s="39"/>
      <c r="N25" s="40"/>
      <c r="O25" s="39">
        <v>1</v>
      </c>
      <c r="P25" s="40">
        <v>5.26</v>
      </c>
      <c r="Q25" s="39">
        <v>2</v>
      </c>
      <c r="R25" s="40">
        <v>10.52</v>
      </c>
      <c r="S25" s="39"/>
      <c r="T25" s="40"/>
      <c r="U25" s="39">
        <v>2</v>
      </c>
      <c r="V25" s="40">
        <v>10.52</v>
      </c>
      <c r="W25" s="39">
        <v>1</v>
      </c>
      <c r="X25" s="71">
        <v>5.26</v>
      </c>
    </row>
    <row r="26" spans="1:24" ht="24" customHeight="1">
      <c r="A26" s="142"/>
      <c r="B26" s="37" t="s">
        <v>25</v>
      </c>
      <c r="C26" s="72">
        <v>33</v>
      </c>
      <c r="D26" s="73"/>
      <c r="E26" s="73"/>
      <c r="F26" s="37">
        <v>33</v>
      </c>
      <c r="G26" s="97">
        <v>32</v>
      </c>
      <c r="H26" s="68"/>
      <c r="I26" s="37"/>
      <c r="J26" s="38"/>
      <c r="K26" s="39">
        <v>25</v>
      </c>
      <c r="L26" s="38">
        <v>75.75</v>
      </c>
      <c r="M26" s="39">
        <v>6</v>
      </c>
      <c r="N26" s="40">
        <v>18.18</v>
      </c>
      <c r="O26" s="39">
        <v>1</v>
      </c>
      <c r="P26" s="40">
        <v>3.03</v>
      </c>
      <c r="Q26" s="39">
        <v>1</v>
      </c>
      <c r="R26" s="40">
        <v>3.03</v>
      </c>
      <c r="S26" s="39"/>
      <c r="T26" s="40"/>
      <c r="U26" s="39"/>
      <c r="V26" s="40"/>
      <c r="W26" s="39"/>
      <c r="X26" s="71"/>
    </row>
    <row r="27" spans="1:24" ht="24" customHeight="1">
      <c r="A27" s="142"/>
      <c r="B27" s="37" t="s">
        <v>27</v>
      </c>
      <c r="C27" s="37"/>
      <c r="D27" s="37"/>
      <c r="E27" s="37"/>
      <c r="F27" s="37"/>
      <c r="G27" s="97"/>
      <c r="H27" s="68"/>
      <c r="I27" s="37"/>
      <c r="J27" s="38"/>
      <c r="K27" s="39"/>
      <c r="L27" s="38"/>
      <c r="M27" s="39"/>
      <c r="N27" s="40"/>
      <c r="O27" s="39"/>
      <c r="P27" s="40"/>
      <c r="Q27" s="39"/>
      <c r="R27" s="40"/>
      <c r="S27" s="39"/>
      <c r="T27" s="40"/>
      <c r="U27" s="39"/>
      <c r="V27" s="40"/>
      <c r="W27" s="39"/>
      <c r="X27" s="71"/>
    </row>
    <row r="28" spans="1:24" ht="24" customHeight="1">
      <c r="A28" s="142"/>
      <c r="B28" s="33" t="s">
        <v>7</v>
      </c>
      <c r="C28" s="30">
        <f>SUM(C21:C27)</f>
        <v>203</v>
      </c>
      <c r="D28" s="30">
        <f>SUM(D21:D27)</f>
        <v>122</v>
      </c>
      <c r="E28" s="30"/>
      <c r="F28" s="30">
        <f>SUM(F21:F27)</f>
        <v>81</v>
      </c>
      <c r="G28" s="98">
        <f>SUM(G21:G27)</f>
        <v>178</v>
      </c>
      <c r="H28" s="69"/>
      <c r="I28" s="30">
        <f>SUM(I21:I27)</f>
        <v>109</v>
      </c>
      <c r="J28" s="32">
        <v>53.69</v>
      </c>
      <c r="K28" s="30">
        <f>SUM(K21:K27)</f>
        <v>40</v>
      </c>
      <c r="L28" s="32">
        <v>19.7</v>
      </c>
      <c r="M28" s="30">
        <f>SUM(M21:M27)</f>
        <v>20</v>
      </c>
      <c r="N28" s="34">
        <v>9.85</v>
      </c>
      <c r="O28" s="30">
        <f>SUM(O21:O27)</f>
        <v>9</v>
      </c>
      <c r="P28" s="34">
        <v>4.43</v>
      </c>
      <c r="Q28" s="30">
        <f>SUM(Q21:Q27)</f>
        <v>8</v>
      </c>
      <c r="R28" s="34">
        <v>3.94</v>
      </c>
      <c r="S28" s="30">
        <f>SUM(S21:S27)</f>
        <v>2</v>
      </c>
      <c r="T28" s="34">
        <v>0.98</v>
      </c>
      <c r="U28" s="30">
        <f>SUM(U21:U27)</f>
        <v>12</v>
      </c>
      <c r="V28" s="34">
        <v>5.91</v>
      </c>
      <c r="W28" s="30">
        <f>SUM(W21:W27)</f>
        <v>3</v>
      </c>
      <c r="X28" s="78" t="s">
        <v>47</v>
      </c>
    </row>
    <row r="29" spans="1:24" ht="24" customHeight="1">
      <c r="A29" s="62"/>
      <c r="B29" s="63"/>
      <c r="C29" s="64"/>
      <c r="D29" s="64"/>
      <c r="E29" s="64"/>
      <c r="F29" s="64"/>
      <c r="G29" s="74"/>
      <c r="H29" s="65"/>
      <c r="I29" s="64"/>
      <c r="J29" s="65"/>
      <c r="K29" s="64"/>
      <c r="L29" s="65"/>
      <c r="M29" s="64"/>
      <c r="N29" s="66"/>
      <c r="O29" s="64"/>
      <c r="P29" s="66"/>
      <c r="Q29" s="64"/>
      <c r="R29" s="66"/>
      <c r="S29" s="64"/>
      <c r="T29" s="66"/>
      <c r="U29" s="64"/>
      <c r="V29" s="66"/>
      <c r="W29" s="63"/>
      <c r="X29" s="67"/>
    </row>
  </sheetData>
  <sheetProtection/>
  <mergeCells count="23">
    <mergeCell ref="A1:V1"/>
    <mergeCell ref="I3:J3"/>
    <mergeCell ref="K3:L3"/>
    <mergeCell ref="U3:V3"/>
    <mergeCell ref="I2:X2"/>
    <mergeCell ref="C2:F2"/>
    <mergeCell ref="G2:H2"/>
    <mergeCell ref="D3:D4"/>
    <mergeCell ref="Q3:R3"/>
    <mergeCell ref="W3:X3"/>
    <mergeCell ref="S3:T3"/>
    <mergeCell ref="O3:P3"/>
    <mergeCell ref="G3:G4"/>
    <mergeCell ref="C3:C4"/>
    <mergeCell ref="E3:E4"/>
    <mergeCell ref="M3:N3"/>
    <mergeCell ref="A21:A28"/>
    <mergeCell ref="A2:A4"/>
    <mergeCell ref="B2:B4"/>
    <mergeCell ref="F3:F4"/>
    <mergeCell ref="H3:H4"/>
    <mergeCell ref="A5:A12"/>
    <mergeCell ref="A13:A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4" r:id="rId1"/>
  <ignoredErrors>
    <ignoredError sqref="X28 X20 X12 I13:I17" numberStoredAsText="1"/>
    <ignoredError sqref="F28 I28 K28 M28 O28 Q28 S28 U28 W28 C28:D2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X17"/>
  <sheetViews>
    <sheetView tabSelected="1" zoomScale="60" zoomScaleNormal="60" zoomScalePageLayoutView="0" workbookViewId="0" topLeftCell="A1">
      <selection activeCell="U17" sqref="U17"/>
    </sheetView>
  </sheetViews>
  <sheetFormatPr defaultColWidth="10.7109375" defaultRowHeight="21.75" customHeight="1"/>
  <cols>
    <col min="1" max="1" width="14.140625" style="55" customWidth="1"/>
    <col min="2" max="2" width="36.57421875" style="56" customWidth="1"/>
    <col min="3" max="6" width="10.421875" style="57" customWidth="1"/>
    <col min="7" max="7" width="10.421875" style="58" customWidth="1"/>
    <col min="8" max="8" width="16.7109375" style="58" customWidth="1"/>
    <col min="9" max="9" width="10.421875" style="51" customWidth="1"/>
    <col min="10" max="10" width="10.421875" style="59" customWidth="1"/>
    <col min="11" max="11" width="10.421875" style="51" customWidth="1"/>
    <col min="12" max="12" width="10.421875" style="59" customWidth="1"/>
    <col min="13" max="13" width="10.421875" style="51" customWidth="1"/>
    <col min="14" max="14" width="10.421875" style="59" customWidth="1"/>
    <col min="15" max="15" width="10.421875" style="51" customWidth="1"/>
    <col min="16" max="16" width="10.421875" style="59" customWidth="1"/>
    <col min="17" max="17" width="10.421875" style="51" customWidth="1"/>
    <col min="18" max="18" width="10.421875" style="59" customWidth="1"/>
    <col min="19" max="22" width="10.421875" style="51" customWidth="1"/>
    <col min="23" max="16384" width="10.7109375" style="52" customWidth="1"/>
  </cols>
  <sheetData>
    <row r="1" spans="1:18" ht="21.75" customHeight="1">
      <c r="A1" s="155" t="s">
        <v>20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21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24" s="50" customFormat="1" ht="42.75" customHeight="1">
      <c r="A3" s="156" t="s">
        <v>0</v>
      </c>
      <c r="B3" s="169" t="s">
        <v>1</v>
      </c>
      <c r="C3" s="160" t="s">
        <v>36</v>
      </c>
      <c r="D3" s="162"/>
      <c r="E3" s="162"/>
      <c r="F3" s="163"/>
      <c r="G3" s="156" t="s">
        <v>34</v>
      </c>
      <c r="H3" s="168"/>
      <c r="I3" s="156" t="s">
        <v>2</v>
      </c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73"/>
      <c r="X3" s="173"/>
    </row>
    <row r="4" spans="1:24" s="50" customFormat="1" ht="107.25" customHeight="1">
      <c r="A4" s="156"/>
      <c r="B4" s="169"/>
      <c r="C4" s="171" t="s">
        <v>32</v>
      </c>
      <c r="D4" s="164" t="s">
        <v>30</v>
      </c>
      <c r="E4" s="164" t="s">
        <v>29</v>
      </c>
      <c r="F4" s="164" t="s">
        <v>31</v>
      </c>
      <c r="G4" s="157" t="s">
        <v>32</v>
      </c>
      <c r="H4" s="159" t="s">
        <v>33</v>
      </c>
      <c r="I4" s="156" t="s">
        <v>3</v>
      </c>
      <c r="J4" s="156"/>
      <c r="K4" s="156" t="s">
        <v>4</v>
      </c>
      <c r="L4" s="156"/>
      <c r="M4" s="160" t="s">
        <v>10</v>
      </c>
      <c r="N4" s="161"/>
      <c r="O4" s="156" t="s">
        <v>5</v>
      </c>
      <c r="P4" s="156"/>
      <c r="Q4" s="160" t="s">
        <v>6</v>
      </c>
      <c r="R4" s="161"/>
      <c r="S4" s="160" t="s">
        <v>37</v>
      </c>
      <c r="T4" s="161"/>
      <c r="U4" s="160" t="s">
        <v>38</v>
      </c>
      <c r="V4" s="161"/>
      <c r="W4" s="166" t="s">
        <v>39</v>
      </c>
      <c r="X4" s="167"/>
    </row>
    <row r="5" spans="1:24" s="50" customFormat="1" ht="90.75" customHeight="1">
      <c r="A5" s="156"/>
      <c r="B5" s="170"/>
      <c r="C5" s="172"/>
      <c r="D5" s="165"/>
      <c r="E5" s="165"/>
      <c r="F5" s="165"/>
      <c r="G5" s="158"/>
      <c r="H5" s="158"/>
      <c r="I5" s="28" t="s">
        <v>8</v>
      </c>
      <c r="J5" s="46" t="s">
        <v>9</v>
      </c>
      <c r="K5" s="28" t="s">
        <v>8</v>
      </c>
      <c r="L5" s="46" t="s">
        <v>9</v>
      </c>
      <c r="M5" s="28" t="s">
        <v>8</v>
      </c>
      <c r="N5" s="46" t="s">
        <v>9</v>
      </c>
      <c r="O5" s="28" t="s">
        <v>8</v>
      </c>
      <c r="P5" s="46" t="s">
        <v>9</v>
      </c>
      <c r="Q5" s="28" t="s">
        <v>8</v>
      </c>
      <c r="R5" s="46" t="s">
        <v>9</v>
      </c>
      <c r="S5" s="28" t="s">
        <v>8</v>
      </c>
      <c r="T5" s="46" t="s">
        <v>9</v>
      </c>
      <c r="U5" s="47" t="s">
        <v>8</v>
      </c>
      <c r="V5" s="46" t="s">
        <v>9</v>
      </c>
      <c r="W5" s="47" t="s">
        <v>8</v>
      </c>
      <c r="X5" s="46" t="s">
        <v>9</v>
      </c>
    </row>
    <row r="6" spans="1:24" ht="21.75" customHeight="1">
      <c r="A6" s="100">
        <v>2018</v>
      </c>
      <c r="B6" s="2" t="s">
        <v>16</v>
      </c>
      <c r="C6" s="53">
        <v>21</v>
      </c>
      <c r="D6" s="53">
        <v>20</v>
      </c>
      <c r="E6" s="53">
        <v>0</v>
      </c>
      <c r="F6" s="53">
        <v>1</v>
      </c>
      <c r="G6" s="60">
        <v>8</v>
      </c>
      <c r="H6" s="48">
        <v>0</v>
      </c>
      <c r="I6" s="1">
        <v>3</v>
      </c>
      <c r="J6" s="45">
        <f>I6/C6*100</f>
        <v>14.285714285714285</v>
      </c>
      <c r="K6" s="1">
        <v>1</v>
      </c>
      <c r="L6" s="45">
        <f>K6/C6*100</f>
        <v>4.761904761904762</v>
      </c>
      <c r="M6" s="1">
        <v>4</v>
      </c>
      <c r="N6" s="45">
        <f>M6/C6*100</f>
        <v>19.047619047619047</v>
      </c>
      <c r="O6" s="1">
        <v>0</v>
      </c>
      <c r="P6" s="45">
        <f>O6/C6*100</f>
        <v>0</v>
      </c>
      <c r="Q6" s="1">
        <v>0</v>
      </c>
      <c r="R6" s="45">
        <f>Q6/C6*100</f>
        <v>0</v>
      </c>
      <c r="S6" s="1">
        <v>3</v>
      </c>
      <c r="T6" s="101">
        <f>S6/C6*100</f>
        <v>14.285714285714285</v>
      </c>
      <c r="U6" s="1">
        <v>10</v>
      </c>
      <c r="V6" s="101">
        <f>U6/C6*100</f>
        <v>47.61904761904761</v>
      </c>
      <c r="W6" s="54">
        <v>0</v>
      </c>
      <c r="X6" s="102">
        <f>W6/C6*100</f>
        <v>0</v>
      </c>
    </row>
    <row r="7" spans="1:24" ht="21.75" customHeight="1">
      <c r="A7" s="28"/>
      <c r="B7" s="2" t="s">
        <v>17</v>
      </c>
      <c r="C7" s="53">
        <v>51</v>
      </c>
      <c r="D7" s="53">
        <v>44</v>
      </c>
      <c r="E7" s="53">
        <v>0</v>
      </c>
      <c r="F7" s="53">
        <v>7</v>
      </c>
      <c r="G7" s="60">
        <v>19</v>
      </c>
      <c r="H7" s="48">
        <v>0</v>
      </c>
      <c r="I7" s="1">
        <v>8</v>
      </c>
      <c r="J7" s="45">
        <f aca="true" t="shared" si="0" ref="J7:J17">I7/C7*100</f>
        <v>15.686274509803921</v>
      </c>
      <c r="K7" s="1">
        <v>0</v>
      </c>
      <c r="L7" s="45">
        <f aca="true" t="shared" si="1" ref="L7:L17">K7/C7*100</f>
        <v>0</v>
      </c>
      <c r="M7" s="1">
        <v>11</v>
      </c>
      <c r="N7" s="45">
        <f aca="true" t="shared" si="2" ref="N7:N17">M7/C7*100</f>
        <v>21.568627450980394</v>
      </c>
      <c r="O7" s="1">
        <v>0</v>
      </c>
      <c r="P7" s="45">
        <f aca="true" t="shared" si="3" ref="P7:P17">O7/C7*100</f>
        <v>0</v>
      </c>
      <c r="Q7" s="1">
        <v>1</v>
      </c>
      <c r="R7" s="45">
        <f aca="true" t="shared" si="4" ref="R7:R17">Q7/C7*100</f>
        <v>1.9607843137254901</v>
      </c>
      <c r="S7" s="1">
        <v>0</v>
      </c>
      <c r="T7" s="101">
        <f aca="true" t="shared" si="5" ref="T7:T17">S7/C7*100</f>
        <v>0</v>
      </c>
      <c r="U7" s="1">
        <v>29</v>
      </c>
      <c r="V7" s="101">
        <f aca="true" t="shared" si="6" ref="V7:V17">U7/C7*100</f>
        <v>56.86274509803921</v>
      </c>
      <c r="W7" s="54">
        <v>2</v>
      </c>
      <c r="X7" s="102">
        <f aca="true" t="shared" si="7" ref="X7:X17">W7/C7*100</f>
        <v>3.9215686274509802</v>
      </c>
    </row>
    <row r="8" spans="1:24" ht="21.75" customHeight="1">
      <c r="A8" s="28"/>
      <c r="B8" s="2" t="s">
        <v>25</v>
      </c>
      <c r="C8" s="53">
        <v>24</v>
      </c>
      <c r="D8" s="53">
        <v>0</v>
      </c>
      <c r="E8" s="53">
        <v>0</v>
      </c>
      <c r="F8" s="53">
        <v>24</v>
      </c>
      <c r="G8" s="60">
        <v>13</v>
      </c>
      <c r="H8" s="48">
        <v>0</v>
      </c>
      <c r="I8" s="1">
        <v>0</v>
      </c>
      <c r="J8" s="45">
        <f t="shared" si="0"/>
        <v>0</v>
      </c>
      <c r="K8" s="1">
        <v>8</v>
      </c>
      <c r="L8" s="45">
        <f t="shared" si="1"/>
        <v>33.33333333333333</v>
      </c>
      <c r="M8" s="1">
        <v>5</v>
      </c>
      <c r="N8" s="45">
        <f t="shared" si="2"/>
        <v>20.833333333333336</v>
      </c>
      <c r="O8" s="1">
        <v>0</v>
      </c>
      <c r="P8" s="45">
        <f t="shared" si="3"/>
        <v>0</v>
      </c>
      <c r="Q8" s="1">
        <v>0</v>
      </c>
      <c r="R8" s="45">
        <f t="shared" si="4"/>
        <v>0</v>
      </c>
      <c r="S8" s="1">
        <v>0</v>
      </c>
      <c r="T8" s="101">
        <f t="shared" si="5"/>
        <v>0</v>
      </c>
      <c r="U8" s="1">
        <v>11</v>
      </c>
      <c r="V8" s="101">
        <f t="shared" si="6"/>
        <v>45.83333333333333</v>
      </c>
      <c r="W8" s="54">
        <v>0</v>
      </c>
      <c r="X8" s="102">
        <f t="shared" si="7"/>
        <v>0</v>
      </c>
    </row>
    <row r="9" spans="1:24" ht="21.75" customHeight="1">
      <c r="A9" s="28"/>
      <c r="B9" s="49" t="s">
        <v>26</v>
      </c>
      <c r="C9" s="61">
        <v>96</v>
      </c>
      <c r="D9" s="61">
        <v>64</v>
      </c>
      <c r="E9" s="61">
        <v>0</v>
      </c>
      <c r="F9" s="61">
        <v>32</v>
      </c>
      <c r="G9" s="106">
        <v>40</v>
      </c>
      <c r="H9" s="48">
        <v>0</v>
      </c>
      <c r="I9" s="107">
        <v>11</v>
      </c>
      <c r="J9" s="45">
        <f t="shared" si="0"/>
        <v>11.458333333333332</v>
      </c>
      <c r="K9" s="107">
        <v>9</v>
      </c>
      <c r="L9" s="45">
        <f t="shared" si="1"/>
        <v>9.375</v>
      </c>
      <c r="M9" s="107">
        <v>20</v>
      </c>
      <c r="N9" s="45">
        <f t="shared" si="2"/>
        <v>20.833333333333336</v>
      </c>
      <c r="O9" s="107">
        <v>0</v>
      </c>
      <c r="P9" s="45">
        <f t="shared" si="3"/>
        <v>0</v>
      </c>
      <c r="Q9" s="111">
        <v>1</v>
      </c>
      <c r="R9" s="45">
        <f t="shared" si="4"/>
        <v>1.0416666666666665</v>
      </c>
      <c r="S9" s="111">
        <v>3</v>
      </c>
      <c r="T9" s="101">
        <f t="shared" si="5"/>
        <v>3.125</v>
      </c>
      <c r="U9" s="111">
        <v>50</v>
      </c>
      <c r="V9" s="101">
        <f t="shared" si="6"/>
        <v>52.083333333333336</v>
      </c>
      <c r="W9" s="112">
        <v>2</v>
      </c>
      <c r="X9" s="102">
        <f t="shared" si="7"/>
        <v>2.083333333333333</v>
      </c>
    </row>
    <row r="10" spans="1:24" ht="21.75" customHeight="1">
      <c r="A10" s="121">
        <v>2019</v>
      </c>
      <c r="B10" s="21" t="s">
        <v>16</v>
      </c>
      <c r="C10" s="79">
        <v>19</v>
      </c>
      <c r="D10" s="79">
        <v>17</v>
      </c>
      <c r="E10" s="79">
        <v>0</v>
      </c>
      <c r="F10" s="79">
        <v>2</v>
      </c>
      <c r="G10" s="79">
        <v>16</v>
      </c>
      <c r="H10" s="80">
        <v>0</v>
      </c>
      <c r="I10" s="79">
        <v>10</v>
      </c>
      <c r="J10" s="45">
        <f t="shared" si="0"/>
        <v>52.63157894736842</v>
      </c>
      <c r="K10" s="81">
        <v>0</v>
      </c>
      <c r="L10" s="45">
        <f t="shared" si="1"/>
        <v>0</v>
      </c>
      <c r="M10" s="81">
        <v>6</v>
      </c>
      <c r="N10" s="45">
        <f t="shared" si="2"/>
        <v>31.57894736842105</v>
      </c>
      <c r="O10" s="81">
        <v>0</v>
      </c>
      <c r="P10" s="45">
        <f t="shared" si="3"/>
        <v>0</v>
      </c>
      <c r="Q10" s="82">
        <v>0</v>
      </c>
      <c r="R10" s="45">
        <f t="shared" si="4"/>
        <v>0</v>
      </c>
      <c r="S10" s="82">
        <v>0</v>
      </c>
      <c r="T10" s="101">
        <f t="shared" si="5"/>
        <v>0</v>
      </c>
      <c r="U10" s="82">
        <v>3</v>
      </c>
      <c r="V10" s="101">
        <f t="shared" si="6"/>
        <v>15.789473684210526</v>
      </c>
      <c r="W10" s="83">
        <v>0</v>
      </c>
      <c r="X10" s="102">
        <f t="shared" si="7"/>
        <v>0</v>
      </c>
    </row>
    <row r="11" spans="1:24" ht="21.75" customHeight="1">
      <c r="A11" s="122"/>
      <c r="B11" s="21" t="s">
        <v>17</v>
      </c>
      <c r="C11" s="79">
        <v>53</v>
      </c>
      <c r="D11" s="79">
        <v>43</v>
      </c>
      <c r="E11" s="79">
        <v>0</v>
      </c>
      <c r="F11" s="79">
        <v>10</v>
      </c>
      <c r="G11" s="79">
        <v>18</v>
      </c>
      <c r="H11" s="80">
        <v>0</v>
      </c>
      <c r="I11" s="79">
        <v>13</v>
      </c>
      <c r="J11" s="45">
        <f t="shared" si="0"/>
        <v>24.528301886792452</v>
      </c>
      <c r="K11" s="81">
        <v>1</v>
      </c>
      <c r="L11" s="45">
        <f t="shared" si="1"/>
        <v>1.8867924528301887</v>
      </c>
      <c r="M11" s="81">
        <v>3</v>
      </c>
      <c r="N11" s="45">
        <f t="shared" si="2"/>
        <v>5.660377358490567</v>
      </c>
      <c r="O11" s="81">
        <v>1</v>
      </c>
      <c r="P11" s="45">
        <f t="shared" si="3"/>
        <v>1.8867924528301887</v>
      </c>
      <c r="Q11" s="82">
        <v>2</v>
      </c>
      <c r="R11" s="45">
        <f t="shared" si="4"/>
        <v>3.7735849056603774</v>
      </c>
      <c r="S11" s="82">
        <v>1</v>
      </c>
      <c r="T11" s="101">
        <f t="shared" si="5"/>
        <v>1.8867924528301887</v>
      </c>
      <c r="U11" s="82">
        <v>29</v>
      </c>
      <c r="V11" s="101">
        <f t="shared" si="6"/>
        <v>54.71698113207547</v>
      </c>
      <c r="W11" s="83">
        <v>3</v>
      </c>
      <c r="X11" s="102">
        <f t="shared" si="7"/>
        <v>5.660377358490567</v>
      </c>
    </row>
    <row r="12" spans="1:24" ht="21.75" customHeight="1">
      <c r="A12" s="122"/>
      <c r="B12" s="21" t="s">
        <v>25</v>
      </c>
      <c r="C12" s="79">
        <v>58</v>
      </c>
      <c r="D12" s="79">
        <v>0</v>
      </c>
      <c r="E12" s="79">
        <v>0</v>
      </c>
      <c r="F12" s="79">
        <v>58</v>
      </c>
      <c r="G12" s="79">
        <v>36</v>
      </c>
      <c r="H12" s="80">
        <v>0</v>
      </c>
      <c r="I12" s="79">
        <v>0</v>
      </c>
      <c r="J12" s="45">
        <f t="shared" si="0"/>
        <v>0</v>
      </c>
      <c r="K12" s="81">
        <v>16</v>
      </c>
      <c r="L12" s="45">
        <f t="shared" si="1"/>
        <v>27.586206896551722</v>
      </c>
      <c r="M12" s="81">
        <v>9</v>
      </c>
      <c r="N12" s="45">
        <f t="shared" si="2"/>
        <v>15.517241379310345</v>
      </c>
      <c r="O12" s="81">
        <v>11</v>
      </c>
      <c r="P12" s="45">
        <f t="shared" si="3"/>
        <v>18.96551724137931</v>
      </c>
      <c r="Q12" s="82">
        <v>1</v>
      </c>
      <c r="R12" s="45">
        <f t="shared" si="4"/>
        <v>1.7241379310344827</v>
      </c>
      <c r="S12" s="82">
        <v>1</v>
      </c>
      <c r="T12" s="101">
        <f t="shared" si="5"/>
        <v>1.7241379310344827</v>
      </c>
      <c r="U12" s="82">
        <v>19</v>
      </c>
      <c r="V12" s="101">
        <f t="shared" si="6"/>
        <v>32.758620689655174</v>
      </c>
      <c r="W12" s="83">
        <v>1</v>
      </c>
      <c r="X12" s="102">
        <f t="shared" si="7"/>
        <v>1.7241379310344827</v>
      </c>
    </row>
    <row r="13" spans="1:24" ht="21.75" customHeight="1">
      <c r="A13" s="123"/>
      <c r="B13" s="13" t="s">
        <v>7</v>
      </c>
      <c r="C13" s="84">
        <v>130</v>
      </c>
      <c r="D13" s="79">
        <v>60</v>
      </c>
      <c r="E13" s="79">
        <v>0</v>
      </c>
      <c r="F13" s="84">
        <v>70</v>
      </c>
      <c r="G13" s="105">
        <v>70</v>
      </c>
      <c r="H13" s="85">
        <v>0</v>
      </c>
      <c r="I13" s="103">
        <v>23</v>
      </c>
      <c r="J13" s="45">
        <f t="shared" si="0"/>
        <v>17.692307692307693</v>
      </c>
      <c r="K13" s="104">
        <v>17</v>
      </c>
      <c r="L13" s="45">
        <f t="shared" si="1"/>
        <v>13.076923076923078</v>
      </c>
      <c r="M13" s="104">
        <v>18</v>
      </c>
      <c r="N13" s="45">
        <f t="shared" si="2"/>
        <v>13.846153846153847</v>
      </c>
      <c r="O13" s="104">
        <v>12</v>
      </c>
      <c r="P13" s="45">
        <f t="shared" si="3"/>
        <v>9.230769230769232</v>
      </c>
      <c r="Q13" s="108">
        <v>3</v>
      </c>
      <c r="R13" s="45">
        <f t="shared" si="4"/>
        <v>2.307692307692308</v>
      </c>
      <c r="S13" s="108">
        <v>2</v>
      </c>
      <c r="T13" s="101">
        <f t="shared" si="5"/>
        <v>1.5384615384615385</v>
      </c>
      <c r="U13" s="108">
        <v>51</v>
      </c>
      <c r="V13" s="101">
        <f t="shared" si="6"/>
        <v>39.23076923076923</v>
      </c>
      <c r="W13" s="110">
        <v>4</v>
      </c>
      <c r="X13" s="102">
        <f t="shared" si="7"/>
        <v>3.076923076923077</v>
      </c>
    </row>
    <row r="14" spans="1:24" ht="21.75" customHeight="1">
      <c r="A14" s="121">
        <v>2020</v>
      </c>
      <c r="B14" s="21" t="s">
        <v>16</v>
      </c>
      <c r="C14" s="79">
        <v>16</v>
      </c>
      <c r="D14" s="79">
        <v>15</v>
      </c>
      <c r="E14" s="79">
        <v>0</v>
      </c>
      <c r="F14" s="79">
        <v>1</v>
      </c>
      <c r="G14" s="79">
        <v>9</v>
      </c>
      <c r="H14" s="80">
        <v>0</v>
      </c>
      <c r="I14" s="79">
        <v>6</v>
      </c>
      <c r="J14" s="45">
        <f t="shared" si="0"/>
        <v>37.5</v>
      </c>
      <c r="K14" s="81">
        <v>0</v>
      </c>
      <c r="L14" s="45">
        <f t="shared" si="1"/>
        <v>0</v>
      </c>
      <c r="M14" s="81">
        <v>2</v>
      </c>
      <c r="N14" s="45">
        <f t="shared" si="2"/>
        <v>12.5</v>
      </c>
      <c r="O14" s="81">
        <v>1</v>
      </c>
      <c r="P14" s="45">
        <f t="shared" si="3"/>
        <v>6.25</v>
      </c>
      <c r="Q14" s="82">
        <v>0</v>
      </c>
      <c r="R14" s="45">
        <f t="shared" si="4"/>
        <v>0</v>
      </c>
      <c r="S14" s="82">
        <v>1</v>
      </c>
      <c r="T14" s="101">
        <f t="shared" si="5"/>
        <v>6.25</v>
      </c>
      <c r="U14" s="82">
        <v>5</v>
      </c>
      <c r="V14" s="101">
        <f t="shared" si="6"/>
        <v>31.25</v>
      </c>
      <c r="W14" s="83" t="s">
        <v>48</v>
      </c>
      <c r="X14" s="102">
        <f t="shared" si="7"/>
        <v>6.25</v>
      </c>
    </row>
    <row r="15" spans="1:24" ht="21.75" customHeight="1">
      <c r="A15" s="122"/>
      <c r="B15" s="21" t="s">
        <v>17</v>
      </c>
      <c r="C15" s="79">
        <v>50</v>
      </c>
      <c r="D15" s="79">
        <v>35</v>
      </c>
      <c r="E15" s="79">
        <v>0</v>
      </c>
      <c r="F15" s="79">
        <v>15</v>
      </c>
      <c r="G15" s="79">
        <v>30</v>
      </c>
      <c r="H15" s="80">
        <v>0</v>
      </c>
      <c r="I15" s="79">
        <v>18</v>
      </c>
      <c r="J15" s="45">
        <f t="shared" si="0"/>
        <v>36</v>
      </c>
      <c r="K15" s="81">
        <v>4</v>
      </c>
      <c r="L15" s="45">
        <f t="shared" si="1"/>
        <v>8</v>
      </c>
      <c r="M15" s="81">
        <v>6</v>
      </c>
      <c r="N15" s="45">
        <f t="shared" si="2"/>
        <v>12</v>
      </c>
      <c r="O15" s="81">
        <v>2</v>
      </c>
      <c r="P15" s="45">
        <f t="shared" si="3"/>
        <v>4</v>
      </c>
      <c r="Q15" s="82">
        <v>1</v>
      </c>
      <c r="R15" s="45">
        <f t="shared" si="4"/>
        <v>2</v>
      </c>
      <c r="S15" s="82">
        <v>0</v>
      </c>
      <c r="T15" s="101">
        <f t="shared" si="5"/>
        <v>0</v>
      </c>
      <c r="U15" s="82">
        <v>16</v>
      </c>
      <c r="V15" s="101">
        <f t="shared" si="6"/>
        <v>32</v>
      </c>
      <c r="W15" s="83">
        <v>3</v>
      </c>
      <c r="X15" s="102">
        <f t="shared" si="7"/>
        <v>6</v>
      </c>
    </row>
    <row r="16" spans="1:24" ht="21.75" customHeight="1">
      <c r="A16" s="122"/>
      <c r="B16" s="21" t="s">
        <v>25</v>
      </c>
      <c r="C16" s="79">
        <v>45</v>
      </c>
      <c r="D16" s="79">
        <v>0</v>
      </c>
      <c r="E16" s="79">
        <v>0</v>
      </c>
      <c r="F16" s="79">
        <v>45</v>
      </c>
      <c r="G16" s="79">
        <v>28</v>
      </c>
      <c r="H16" s="80">
        <v>0</v>
      </c>
      <c r="I16" s="79">
        <v>2</v>
      </c>
      <c r="J16" s="45">
        <f t="shared" si="0"/>
        <v>4.444444444444445</v>
      </c>
      <c r="K16" s="81">
        <v>20</v>
      </c>
      <c r="L16" s="45">
        <f t="shared" si="1"/>
        <v>44.44444444444444</v>
      </c>
      <c r="M16" s="81">
        <v>3</v>
      </c>
      <c r="N16" s="45">
        <f t="shared" si="2"/>
        <v>6.666666666666667</v>
      </c>
      <c r="O16" s="81">
        <v>3</v>
      </c>
      <c r="P16" s="45">
        <f t="shared" si="3"/>
        <v>6.666666666666667</v>
      </c>
      <c r="Q16" s="82">
        <v>0</v>
      </c>
      <c r="R16" s="45">
        <f t="shared" si="4"/>
        <v>0</v>
      </c>
      <c r="S16" s="82">
        <v>1</v>
      </c>
      <c r="T16" s="101">
        <f t="shared" si="5"/>
        <v>2.2222222222222223</v>
      </c>
      <c r="U16" s="82">
        <v>15</v>
      </c>
      <c r="V16" s="101">
        <f t="shared" si="6"/>
        <v>33.33333333333333</v>
      </c>
      <c r="W16" s="83">
        <v>1</v>
      </c>
      <c r="X16" s="102">
        <f t="shared" si="7"/>
        <v>2.2222222222222223</v>
      </c>
    </row>
    <row r="17" spans="1:24" ht="21.75" customHeight="1">
      <c r="A17" s="123"/>
      <c r="B17" s="13" t="s">
        <v>7</v>
      </c>
      <c r="C17" s="84">
        <v>111</v>
      </c>
      <c r="D17" s="84">
        <v>50</v>
      </c>
      <c r="E17" s="84">
        <v>0</v>
      </c>
      <c r="F17" s="84">
        <v>61</v>
      </c>
      <c r="G17" s="105">
        <v>67</v>
      </c>
      <c r="H17" s="85">
        <v>0</v>
      </c>
      <c r="I17" s="103">
        <v>26</v>
      </c>
      <c r="J17" s="45">
        <f t="shared" si="0"/>
        <v>23.423423423423422</v>
      </c>
      <c r="K17" s="104">
        <f aca="true" t="shared" si="8" ref="K17:S17">SUM(K14:K16)</f>
        <v>24</v>
      </c>
      <c r="L17" s="45">
        <f t="shared" si="1"/>
        <v>21.62162162162162</v>
      </c>
      <c r="M17" s="104">
        <f t="shared" si="8"/>
        <v>11</v>
      </c>
      <c r="N17" s="45">
        <f t="shared" si="2"/>
        <v>9.90990990990991</v>
      </c>
      <c r="O17" s="104">
        <f t="shared" si="8"/>
        <v>6</v>
      </c>
      <c r="P17" s="45">
        <f t="shared" si="3"/>
        <v>5.405405405405405</v>
      </c>
      <c r="Q17" s="108">
        <f t="shared" si="8"/>
        <v>1</v>
      </c>
      <c r="R17" s="45">
        <f t="shared" si="4"/>
        <v>0.9009009009009009</v>
      </c>
      <c r="S17" s="108">
        <f t="shared" si="8"/>
        <v>2</v>
      </c>
      <c r="T17" s="101">
        <f t="shared" si="5"/>
        <v>1.8018018018018018</v>
      </c>
      <c r="U17" s="108">
        <v>36</v>
      </c>
      <c r="V17" s="101">
        <f t="shared" si="6"/>
        <v>32.432432432432435</v>
      </c>
      <c r="W17" s="109">
        <v>5</v>
      </c>
      <c r="X17" s="102">
        <f t="shared" si="7"/>
        <v>4.504504504504505</v>
      </c>
    </row>
  </sheetData>
  <sheetProtection/>
  <mergeCells count="22">
    <mergeCell ref="W4:X4"/>
    <mergeCell ref="G3:H3"/>
    <mergeCell ref="Q4:R4"/>
    <mergeCell ref="A3:A5"/>
    <mergeCell ref="B3:B5"/>
    <mergeCell ref="O4:P4"/>
    <mergeCell ref="U4:V4"/>
    <mergeCell ref="C4:C5"/>
    <mergeCell ref="I3:X3"/>
    <mergeCell ref="M4:N4"/>
    <mergeCell ref="S4:T4"/>
    <mergeCell ref="C3:F3"/>
    <mergeCell ref="A10:A13"/>
    <mergeCell ref="E4:E5"/>
    <mergeCell ref="F4:F5"/>
    <mergeCell ref="D4:D5"/>
    <mergeCell ref="A14:A17"/>
    <mergeCell ref="A1:R1"/>
    <mergeCell ref="I4:J4"/>
    <mergeCell ref="K4:L4"/>
    <mergeCell ref="G4:G5"/>
    <mergeCell ref="H4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ignoredErrors>
    <ignoredError sqref="K17 M17 O17 Q17 S17" formulaRange="1"/>
    <ignoredError sqref="W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13" t="s">
        <v>50</v>
      </c>
      <c r="C1" s="113"/>
      <c r="D1" s="117"/>
      <c r="E1" s="117"/>
      <c r="F1" s="117"/>
    </row>
    <row r="2" spans="2:6" ht="12.75">
      <c r="B2" s="113" t="s">
        <v>51</v>
      </c>
      <c r="C2" s="113"/>
      <c r="D2" s="117"/>
      <c r="E2" s="117"/>
      <c r="F2" s="117"/>
    </row>
    <row r="3" spans="2:6" ht="12.75">
      <c r="B3" s="114"/>
      <c r="C3" s="114"/>
      <c r="D3" s="118"/>
      <c r="E3" s="118"/>
      <c r="F3" s="118"/>
    </row>
    <row r="4" spans="2:6" ht="51">
      <c r="B4" s="114" t="s">
        <v>52</v>
      </c>
      <c r="C4" s="114"/>
      <c r="D4" s="118"/>
      <c r="E4" s="118"/>
      <c r="F4" s="118"/>
    </row>
    <row r="5" spans="2:6" ht="12.75">
      <c r="B5" s="114"/>
      <c r="C5" s="114"/>
      <c r="D5" s="118"/>
      <c r="E5" s="118"/>
      <c r="F5" s="118"/>
    </row>
    <row r="6" spans="2:6" ht="25.5">
      <c r="B6" s="113" t="s">
        <v>53</v>
      </c>
      <c r="C6" s="113"/>
      <c r="D6" s="117"/>
      <c r="E6" s="117" t="s">
        <v>54</v>
      </c>
      <c r="F6" s="117" t="s">
        <v>55</v>
      </c>
    </row>
    <row r="7" spans="2:6" ht="13.5" thickBot="1">
      <c r="B7" s="114"/>
      <c r="C7" s="114"/>
      <c r="D7" s="118"/>
      <c r="E7" s="118"/>
      <c r="F7" s="118"/>
    </row>
    <row r="8" spans="2:6" ht="39" thickBot="1">
      <c r="B8" s="115" t="s">
        <v>56</v>
      </c>
      <c r="C8" s="116"/>
      <c r="D8" s="119"/>
      <c r="E8" s="119">
        <v>7</v>
      </c>
      <c r="F8" s="120" t="s">
        <v>57</v>
      </c>
    </row>
    <row r="9" spans="2:6" ht="12.75">
      <c r="B9" s="114"/>
      <c r="C9" s="114"/>
      <c r="D9" s="118"/>
      <c r="E9" s="118"/>
      <c r="F9" s="118"/>
    </row>
    <row r="10" spans="2:6" ht="12.75">
      <c r="B10" s="114"/>
      <c r="C10" s="114"/>
      <c r="D10" s="118"/>
      <c r="E10" s="118"/>
      <c r="F10" s="1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2018-10-16T08:58:05Z</cp:lastPrinted>
  <dcterms:created xsi:type="dcterms:W3CDTF">1996-10-08T23:32:33Z</dcterms:created>
  <dcterms:modified xsi:type="dcterms:W3CDTF">2020-12-28T11:27:26Z</dcterms:modified>
  <cp:category/>
  <cp:version/>
  <cp:contentType/>
  <cp:contentStatus/>
</cp:coreProperties>
</file>